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метав упр.ДЕЗ 1.10.11" sheetId="1" r:id="rId1"/>
  </sheets>
  <definedNames/>
  <calcPr fullCalcOnLoad="1" fullPrecision="0"/>
</workbook>
</file>

<file path=xl/sharedStrings.xml><?xml version="1.0" encoding="utf-8"?>
<sst xmlns="http://schemas.openxmlformats.org/spreadsheetml/2006/main" count="351" uniqueCount="235">
  <si>
    <t xml:space="preserve"> </t>
  </si>
  <si>
    <t>код строки</t>
  </si>
  <si>
    <t>РАСХОДЫ</t>
  </si>
  <si>
    <t>1. Содержание домохозяйства</t>
  </si>
  <si>
    <t>070</t>
  </si>
  <si>
    <t>Расходы эксплуатационных организаций по содержанию и ремонту жилищного фонда</t>
  </si>
  <si>
    <t>070 а</t>
  </si>
  <si>
    <t>в т.ч.заработная плата (без начислений)</t>
  </si>
  <si>
    <t>070 а -1</t>
  </si>
  <si>
    <t>070 б</t>
  </si>
  <si>
    <t xml:space="preserve"> - вывоз  твердых бытовых отходов</t>
  </si>
  <si>
    <t>070 б -1</t>
  </si>
  <si>
    <t xml:space="preserve"> - захоронение и переработка  твер-дых бытовых отходов   </t>
  </si>
  <si>
    <t>070 б -2</t>
  </si>
  <si>
    <t>070 в</t>
  </si>
  <si>
    <t>070 ж</t>
  </si>
  <si>
    <t xml:space="preserve"> - дежурное освещение;</t>
  </si>
  <si>
    <t xml:space="preserve"> - дератизация;</t>
  </si>
  <si>
    <t xml:space="preserve"> - дезинсекция; </t>
  </si>
  <si>
    <t xml:space="preserve"> - списание воды;</t>
  </si>
  <si>
    <t>2. Текущий ремонт жилищного фонда в т.ч.</t>
  </si>
  <si>
    <t>100</t>
  </si>
  <si>
    <t>100 а</t>
  </si>
  <si>
    <t>100 б</t>
  </si>
  <si>
    <t>100 г</t>
  </si>
  <si>
    <t>100 д</t>
  </si>
  <si>
    <t>100 ж</t>
  </si>
  <si>
    <t xml:space="preserve"> - замер сопротивлений</t>
  </si>
  <si>
    <t xml:space="preserve"> - обслуживание автоматики расширительных баков</t>
  </si>
  <si>
    <t xml:space="preserve"> - обслуживание коммуникаций в коллекторах</t>
  </si>
  <si>
    <t>3. Амортизация машин, оборудования и инвентаря</t>
  </si>
  <si>
    <t>130</t>
  </si>
  <si>
    <t>4. Амортизационные отчисления по зданиям и сооружениям</t>
  </si>
  <si>
    <t>140</t>
  </si>
  <si>
    <t xml:space="preserve">5. Техническая инвентаризация  </t>
  </si>
  <si>
    <t>180</t>
  </si>
  <si>
    <t>190</t>
  </si>
  <si>
    <t>7. Налог на землю</t>
  </si>
  <si>
    <t>221</t>
  </si>
  <si>
    <t>240</t>
  </si>
  <si>
    <t>ВСЕГО РАСХОДОВ</t>
  </si>
  <si>
    <t>250</t>
  </si>
  <si>
    <t>Транспортный налог</t>
  </si>
  <si>
    <t>260</t>
  </si>
  <si>
    <t xml:space="preserve">Налог на имущество </t>
  </si>
  <si>
    <t>261</t>
  </si>
  <si>
    <t>290</t>
  </si>
  <si>
    <t>290-1</t>
  </si>
  <si>
    <t>290-2</t>
  </si>
  <si>
    <t>320</t>
  </si>
  <si>
    <t>340</t>
  </si>
  <si>
    <t>ВСЕГО ДОХОДОВ</t>
  </si>
  <si>
    <t>230</t>
  </si>
  <si>
    <t>240а</t>
  </si>
  <si>
    <t>1. Оплата услуг по содержанию и ремонту жилищного фонда в т.ч.:</t>
  </si>
  <si>
    <t xml:space="preserve"> - оплата услуг по ставкам</t>
  </si>
  <si>
    <t>9. Содержание службы заказчика</t>
  </si>
  <si>
    <t xml:space="preserve"> - содержание лифтов;</t>
  </si>
  <si>
    <t xml:space="preserve"> - дезинфекция; </t>
  </si>
  <si>
    <t>- мойка и видеодиагностика мусоропроводов</t>
  </si>
  <si>
    <t xml:space="preserve"> - техническое обслуживание  пассажирских лифтов</t>
  </si>
  <si>
    <t xml:space="preserve"> - внутридомовое газовое обслуживание</t>
  </si>
  <si>
    <t xml:space="preserve"> - техническое обслуживание систем дымоудаления и противопожарной автоматики</t>
  </si>
  <si>
    <t>100 в</t>
  </si>
  <si>
    <t xml:space="preserve"> - прочие работы, в т.ч.</t>
  </si>
  <si>
    <t xml:space="preserve"> - обслуживание дымоходов и вентканалов</t>
  </si>
  <si>
    <t xml:space="preserve"> - обслуживание кАСКУЭ</t>
  </si>
  <si>
    <t xml:space="preserve"> - энергоснабжающие и противопожарные мероприятия</t>
  </si>
  <si>
    <t xml:space="preserve"> - работы по предписанию МЖИ</t>
  </si>
  <si>
    <t xml:space="preserve"> - непредвиденные расходы</t>
  </si>
  <si>
    <t>6. Текущие расходы по проведению в порядок подъездов</t>
  </si>
  <si>
    <t xml:space="preserve"> - услуги Банка Москвы</t>
  </si>
  <si>
    <t xml:space="preserve"> - прочие отчисления (страхование)</t>
  </si>
  <si>
    <t>в т.ч. Заработная плата (без начислений) работников службы заказчика</t>
  </si>
  <si>
    <t>Общая площадь жилых помещений по договору на предоставление бюджетных субсидий</t>
  </si>
  <si>
    <t xml:space="preserve"> - ОЗДС</t>
  </si>
  <si>
    <t xml:space="preserve"> - работы по обеспечению электро- и пожаробезопасных условий эксплуатации систем электроснабжения (эл. плиты)</t>
  </si>
  <si>
    <t xml:space="preserve"> - аварийные работы</t>
  </si>
  <si>
    <t xml:space="preserve"> - оплата услуг по полной стоимости </t>
  </si>
  <si>
    <t>2. Возмещение эксплуатационных расходов по нежилым помещениям</t>
  </si>
  <si>
    <t xml:space="preserve">3. Бюджетная субсидия </t>
  </si>
  <si>
    <t>по району ______________________________</t>
  </si>
  <si>
    <t>доходов и расходов по содержанию и текущему ремонту жилищного фонда</t>
  </si>
  <si>
    <t>Прочие расходы по эксплуатации  содержанию жилищного фонда в т.ч.:</t>
  </si>
  <si>
    <t xml:space="preserve"> - замена домовых указателей на светодиодные</t>
  </si>
  <si>
    <t>070 ж-1</t>
  </si>
  <si>
    <t>070 ж-2</t>
  </si>
  <si>
    <t>070 ж-3</t>
  </si>
  <si>
    <t>070 ж-4</t>
  </si>
  <si>
    <t>070 ж-5</t>
  </si>
  <si>
    <t>070 ж-6</t>
  </si>
  <si>
    <t>070 ж-7</t>
  </si>
  <si>
    <t>070 ж-8</t>
  </si>
  <si>
    <t>070 ж-9</t>
  </si>
  <si>
    <t>100 ж-1</t>
  </si>
  <si>
    <t>100 ж-2</t>
  </si>
  <si>
    <t>100 ж-3</t>
  </si>
  <si>
    <t>100 ж-4</t>
  </si>
  <si>
    <t>100 ж-5</t>
  </si>
  <si>
    <t>100 ж-6</t>
  </si>
  <si>
    <t>100 ж-7</t>
  </si>
  <si>
    <t>100 ж-8</t>
  </si>
  <si>
    <t>8. Прочие расходы в т.ч.:</t>
  </si>
  <si>
    <t>230-1</t>
  </si>
  <si>
    <t>230-2</t>
  </si>
  <si>
    <t>230-3</t>
  </si>
  <si>
    <t>руб. на 1 кв. м.</t>
  </si>
  <si>
    <t>Приложение №1</t>
  </si>
  <si>
    <t>Вывоз и обезвреживание твердых бытовых отходов:</t>
  </si>
  <si>
    <t xml:space="preserve">Вывоз и обезвреживание крупногабаритного мусора  </t>
  </si>
  <si>
    <t>СМЕТА</t>
  </si>
  <si>
    <t>ГУП ДЕЗ района Ясенево</t>
  </si>
  <si>
    <t>Директор</t>
  </si>
  <si>
    <t>Главный инженер</t>
  </si>
  <si>
    <t>Начальник ПЭО</t>
  </si>
  <si>
    <t>на 2011 год</t>
  </si>
  <si>
    <t>УК ГУП ДЕЗ района Ясенево</t>
  </si>
  <si>
    <t>Айвазовского дом 1</t>
  </si>
  <si>
    <t>Айвазовского дом 5 корп.1</t>
  </si>
  <si>
    <t>Айвазовского дом 6 корп.1 стр.п.1-8,18,19 ДЕЗ</t>
  </si>
  <si>
    <t>Вильнюсская дом 3 корп.1</t>
  </si>
  <si>
    <t>Вильнюсская дом 4 стр.п.11-18 ДЕЗ</t>
  </si>
  <si>
    <t>Вильнюсская дом 6</t>
  </si>
  <si>
    <t>Вильнюсская дом 7 корп.2</t>
  </si>
  <si>
    <t>Вильнюсская дом 8 корп.2</t>
  </si>
  <si>
    <t>Вильнюсская дом 13</t>
  </si>
  <si>
    <t>Вильнюсская дом 15</t>
  </si>
  <si>
    <t>Вильнюсская дом 17</t>
  </si>
  <si>
    <t>Голубинская дом 3 корп.1</t>
  </si>
  <si>
    <t>Голубинская дом 7 корп.2</t>
  </si>
  <si>
    <t>Голубинская дом 7 корп.5</t>
  </si>
  <si>
    <t>Голубинская дом 9</t>
  </si>
  <si>
    <t>Голубинская дом 13 корп.1</t>
  </si>
  <si>
    <t>Голубинская дом 15/10</t>
  </si>
  <si>
    <t>Голубинская дом 17/9</t>
  </si>
  <si>
    <t>Голубинская дом 19</t>
  </si>
  <si>
    <t>Голубинская дом 24 корп.1</t>
  </si>
  <si>
    <t>Голубинская дом 25 корп.1 стр.п.1-9,16-17 ДЕЗ</t>
  </si>
  <si>
    <t>Голубинская дом 29 корп.1</t>
  </si>
  <si>
    <t>Голубинская дом 29 корп.2</t>
  </si>
  <si>
    <t>Голубинская дом 32/2</t>
  </si>
  <si>
    <t>Инессы Арманд дом 3</t>
  </si>
  <si>
    <t>Инессы Арманд дом 4 корп.1 стр.п.1-10,15-16 ДЕЗ</t>
  </si>
  <si>
    <t>Инессы Арманд дом 4 корп.2 стр.п.5-13 ДЕЗ</t>
  </si>
  <si>
    <t>Инессы Арманд дом 7</t>
  </si>
  <si>
    <t>Инессы Арманд дом 8/17</t>
  </si>
  <si>
    <t>Инессы Арманд дом 11</t>
  </si>
  <si>
    <t>Карамзина пр-д дом 1 корп.1</t>
  </si>
  <si>
    <t>Карамзина пр-д дом 1 корп.3 стр.п.1-2,7-12 ДЕЗ</t>
  </si>
  <si>
    <t>Карамзина пр-д дом 5</t>
  </si>
  <si>
    <t>Карамзина пр-д дом 13 корп.1</t>
  </si>
  <si>
    <t>Литовский б-р дом 1</t>
  </si>
  <si>
    <t>Литовский б-р дом 3 корп.2 стр.п.1-6,12-13,17-25 ДЕЗ</t>
  </si>
  <si>
    <t>Литовский б-р дом 6 корп.1</t>
  </si>
  <si>
    <t>Литовский б-р дом 6 корп.3</t>
  </si>
  <si>
    <t>Литовский б-р дом 9/7</t>
  </si>
  <si>
    <t>Литовский б-р дом 10 корп.1</t>
  </si>
  <si>
    <t>Литовский б-р дом 11 корп.5</t>
  </si>
  <si>
    <t>Литовский б-р дом 15 корп.1</t>
  </si>
  <si>
    <t>Литовский б-р дом 15 корп.5</t>
  </si>
  <si>
    <t>Литовский б-р дом 18 стр.п.1-2 ДЕЗ</t>
  </si>
  <si>
    <t>Литовский б-р дом 26 стр.п.5-6 ДЕЗ</t>
  </si>
  <si>
    <t>Литовский б-р дом 30</t>
  </si>
  <si>
    <t>Литовский б-р дом 42 корп.1</t>
  </si>
  <si>
    <t>Литовский б-р дом 46 корп.1</t>
  </si>
  <si>
    <t>Литовский б-р дом 46 корп.2</t>
  </si>
  <si>
    <t>Новоясеневский пр-т дом 3</t>
  </si>
  <si>
    <t>Новоясеневский пр-т дом 5 корп.1</t>
  </si>
  <si>
    <t>Новоясеневский пр-т дом 12 корп.1</t>
  </si>
  <si>
    <t>Новоясеневский пр-т дом 13 корп.1</t>
  </si>
  <si>
    <t>Новоясеневский пр-т дом 14 корп.2 стр.п.9-10 ДЕЗ</t>
  </si>
  <si>
    <t>Новоясеневский пр-т дом 16 корп.1</t>
  </si>
  <si>
    <t>Новоясеневский пр-т дом 17/50</t>
  </si>
  <si>
    <t>Новоясеневский пр-т дом 19 корп.1</t>
  </si>
  <si>
    <t>Новоясеневский пр-т дом 19 корп.4</t>
  </si>
  <si>
    <t>Новоясеневский пр-т дом 21 корп.1 стр.п.5-16 ДЕЗ</t>
  </si>
  <si>
    <t>Новоясеневский пр-т дом 21 корп.3</t>
  </si>
  <si>
    <t>Новоясеневский пр-т дом 22 корп.1</t>
  </si>
  <si>
    <t>Новоясеневский пр-т дом 22 корп.3</t>
  </si>
  <si>
    <t>Новоясеневский пр-т дом 25/20</t>
  </si>
  <si>
    <t>Новоясеневский пр-т дом 32 корп.1</t>
  </si>
  <si>
    <t>Новоясеневский пр-т дом 32 корп.3 стр.п.7-15 ДЕЗ</t>
  </si>
  <si>
    <t>Новоясеневский пр-т дом 38 корп.1</t>
  </si>
  <si>
    <t>Новоясеневский пр-т дом 40 корп.3 стр.п.1-9 ДЕЗ</t>
  </si>
  <si>
    <t>Одоевского пр-д дом 3 корп.1 стр.п.1-2</t>
  </si>
  <si>
    <t>Одоевского пр-д дом 3 корп.2 стр.п.3-4</t>
  </si>
  <si>
    <t>Одоевского пр-д дом 3 корп.3 стр.п.5-6</t>
  </si>
  <si>
    <t>Одоевского пр-д дом 3 корп.4 стр.п.7-8</t>
  </si>
  <si>
    <t>Одоевского пр-д дом 3 корп.5 стр.п.9-10</t>
  </si>
  <si>
    <t>Одоевского пр-д дом 3 корп.6 стр.п.11-12</t>
  </si>
  <si>
    <t>Одоевского пр-д дом 3 корп.7</t>
  </si>
  <si>
    <t>Одоевского пр-д дом 7 корп.1 стр.п.1-2</t>
  </si>
  <si>
    <t>Одоевского пр-д дом 7 корп.2 стр.п.3-4</t>
  </si>
  <si>
    <t>Одоевского пр-д дом 7 корп.3 стр.п.5-6</t>
  </si>
  <si>
    <t>Одоевского пр-д дом 7 корп.4 стр.п.7-8</t>
  </si>
  <si>
    <t>Одоевского пр-д дом 7 корп.7</t>
  </si>
  <si>
    <t>Одоевского пр-д дом 11 корп.1 стр.п.1-2</t>
  </si>
  <si>
    <t>Одоевского пр-д дом 11 корп.2 стр.п.3-4</t>
  </si>
  <si>
    <t>Одоевского пр-д дом 11 корп.3 стр.п.5-6</t>
  </si>
  <si>
    <t>Одоевского пр-д дом 11 корп.4 стр.п.7-8</t>
  </si>
  <si>
    <t>Одоевского пр-д дом 11 корп.5 стр.п.9-10</t>
  </si>
  <si>
    <t>Одоевского пр-д дом 11 корп.6 стр.п.11-12</t>
  </si>
  <si>
    <t>Паустовского дом 3 стр.п.1-2,8-11,17-18 ДЕЗ</t>
  </si>
  <si>
    <t>Паустовского дом 4 стр.п.1-2,8-11,17-18 ДЕЗ</t>
  </si>
  <si>
    <t>Паустовского дом 5 корп.1</t>
  </si>
  <si>
    <t>Паустовского дом 8 корп.3 стр.п.1-4,9-12 ДЕЗ</t>
  </si>
  <si>
    <t>Рокотова дом 1/12</t>
  </si>
  <si>
    <t>Рокотова дом 2/10</t>
  </si>
  <si>
    <t>Рокотова дом 3 корп.2</t>
  </si>
  <si>
    <t>Рокотова дом 4 корп.2 стр.п.4-5,11-14 ДЕЗ</t>
  </si>
  <si>
    <t>Рокотова дом 7 корп.2</t>
  </si>
  <si>
    <t>Рокотова дом 8 корп.2 стр.п.1-4,11-14 ДЕЗ</t>
  </si>
  <si>
    <t>Рокотова дом 8 корп.5</t>
  </si>
  <si>
    <t>Соловьиный пр-д дом 2 стр.п.1-6,14-17 ДЕЗ</t>
  </si>
  <si>
    <t>Соловьиный пр-д дом 4 корп.1 стр.п.1-2 ДЕЗ</t>
  </si>
  <si>
    <t>Соловьиный пр-д дом 6</t>
  </si>
  <si>
    <t>Соловьиный пр-д дом 8</t>
  </si>
  <si>
    <t>Соловьиный пр-д дом 14 стр.п.5-16 ДЕЗ</t>
  </si>
  <si>
    <t>Соловьиный пр-д дом 16 корп.1</t>
  </si>
  <si>
    <t>Соловьиный пр-д дом 18</t>
  </si>
  <si>
    <t>Тарусская дом 14 корп.1</t>
  </si>
  <si>
    <t>Тарусская дом 14 корп.2</t>
  </si>
  <si>
    <t>Тарусская дом 18 корп.1</t>
  </si>
  <si>
    <t>Тарусская дом 18 корп.2</t>
  </si>
  <si>
    <t>Тарусская дом 22 корп.2</t>
  </si>
  <si>
    <t>Ясногорская дом 3</t>
  </si>
  <si>
    <t>Ясногорская дом 7</t>
  </si>
  <si>
    <t>Ясногорская дом 13 корп.1</t>
  </si>
  <si>
    <t>Ясногорская дом 13 корп.2</t>
  </si>
  <si>
    <t>Ясногорская дом 17 корп.1</t>
  </si>
  <si>
    <t>Ясногорская дом 17 корп.2</t>
  </si>
  <si>
    <t>Ясногорская дом 21 корп.1</t>
  </si>
  <si>
    <t>Ясногорская дом 21 корп.2</t>
  </si>
  <si>
    <t>ИТОГО</t>
  </si>
  <si>
    <t>ДОХОДЫ                                                                                                                    (источники финансирования)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</si>
</sst>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5"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Perpetua Titling MT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6" fillId="0" borderId="10" xfId="0" applyFont="1" applyFill="1" applyBorder="1" applyAlignment="1">
      <alignment horizontal="left"/>
    </xf>
    <xf numFmtId="49" fontId="10" fillId="0" borderId="13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1" fillId="0" borderId="0" xfId="0" applyFont="1" applyFill="1" applyAlignment="1">
      <alignment horizontal="left" vertical="center" wrapText="1"/>
    </xf>
    <xf numFmtId="4" fontId="9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15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34" fillId="0" borderId="12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left" vertical="center" wrapText="1"/>
    </xf>
    <xf numFmtId="49" fontId="10" fillId="24" borderId="13" xfId="0" applyNumberFormat="1" applyFont="1" applyFill="1" applyBorder="1" applyAlignment="1">
      <alignment horizontal="center" vertical="center"/>
    </xf>
    <xf numFmtId="4" fontId="9" fillId="24" borderId="12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49" fontId="4" fillId="24" borderId="13" xfId="0" applyNumberFormat="1" applyFont="1" applyFill="1" applyBorder="1" applyAlignment="1">
      <alignment horizontal="center" vertical="center"/>
    </xf>
    <xf numFmtId="4" fontId="5" fillId="24" borderId="12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49" fontId="4" fillId="24" borderId="13" xfId="0" applyNumberFormat="1" applyFont="1" applyFill="1" applyBorder="1" applyAlignment="1">
      <alignment horizontal="center" vertical="center"/>
    </xf>
    <xf numFmtId="4" fontId="4" fillId="24" borderId="12" xfId="0" applyNumberFormat="1" applyFont="1" applyFill="1" applyBorder="1" applyAlignment="1">
      <alignment horizontal="center" vertical="center"/>
    </xf>
    <xf numFmtId="49" fontId="9" fillId="24" borderId="13" xfId="0" applyNumberFormat="1" applyFont="1" applyFill="1" applyBorder="1" applyAlignment="1">
      <alignment horizontal="center" vertical="center"/>
    </xf>
    <xf numFmtId="4" fontId="9" fillId="24" borderId="12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 wrapText="1"/>
    </xf>
    <xf numFmtId="49" fontId="10" fillId="24" borderId="13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 wrapText="1"/>
    </xf>
    <xf numFmtId="49" fontId="5" fillId="24" borderId="13" xfId="0" applyNumberFormat="1" applyFont="1" applyFill="1" applyBorder="1" applyAlignment="1">
      <alignment horizontal="center" vertical="center"/>
    </xf>
    <xf numFmtId="4" fontId="5" fillId="24" borderId="12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left" vertical="center" wrapText="1"/>
    </xf>
    <xf numFmtId="4" fontId="3" fillId="24" borderId="12" xfId="0" applyNumberFormat="1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left" vertical="center" wrapText="1"/>
    </xf>
    <xf numFmtId="49" fontId="4" fillId="24" borderId="19" xfId="0" applyNumberFormat="1" applyFont="1" applyFill="1" applyBorder="1" applyAlignment="1">
      <alignment horizontal="center" vertical="center"/>
    </xf>
    <xf numFmtId="2" fontId="4" fillId="24" borderId="20" xfId="0" applyNumberFormat="1" applyFont="1" applyFill="1" applyBorder="1" applyAlignment="1">
      <alignment horizontal="center" vertical="center"/>
    </xf>
    <xf numFmtId="2" fontId="33" fillId="24" borderId="20" xfId="0" applyNumberFormat="1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259"/>
  <sheetViews>
    <sheetView tabSelected="1" zoomScale="90" zoomScaleNormal="90" zoomScalePageLayoutView="0" workbookViewId="0" topLeftCell="A1">
      <pane xSplit="2" ySplit="9" topLeftCell="DG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P1" sqref="DP1"/>
    </sheetView>
  </sheetViews>
  <sheetFormatPr defaultColWidth="11.421875" defaultRowHeight="15"/>
  <cols>
    <col min="1" max="1" width="47.421875" style="6" customWidth="1"/>
    <col min="2" max="2" width="9.00390625" style="7" customWidth="1"/>
    <col min="3" max="3" width="16.7109375" style="7" customWidth="1"/>
    <col min="4" max="4" width="17.140625" style="8" customWidth="1"/>
    <col min="5" max="5" width="17.00390625" style="8" customWidth="1"/>
    <col min="6" max="6" width="16.140625" style="8" customWidth="1"/>
    <col min="7" max="119" width="15.7109375" style="8" customWidth="1"/>
    <col min="120" max="120" width="11.421875" style="8" customWidth="1"/>
    <col min="121" max="200" width="9.140625" style="8" customWidth="1"/>
    <col min="201" max="201" width="38.8515625" style="0" customWidth="1"/>
    <col min="202" max="202" width="7.8515625" style="0" customWidth="1"/>
    <col min="203" max="203" width="14.8515625" style="0" customWidth="1"/>
  </cols>
  <sheetData>
    <row r="1" ht="15">
      <c r="C1" s="38" t="s">
        <v>107</v>
      </c>
    </row>
    <row r="2" spans="1:3" ht="15">
      <c r="A2" s="46" t="s">
        <v>110</v>
      </c>
      <c r="B2" s="46"/>
      <c r="C2" s="46"/>
    </row>
    <row r="3" spans="1:3" ht="15">
      <c r="A3" s="46" t="s">
        <v>82</v>
      </c>
      <c r="B3" s="46"/>
      <c r="C3" s="46"/>
    </row>
    <row r="4" spans="1:3" ht="15">
      <c r="A4" s="46" t="s">
        <v>81</v>
      </c>
      <c r="B4" s="46"/>
      <c r="C4" s="46"/>
    </row>
    <row r="5" spans="1:3" ht="15">
      <c r="A5" s="46" t="s">
        <v>115</v>
      </c>
      <c r="B5" s="46"/>
      <c r="C5" s="46"/>
    </row>
    <row r="6" ht="15.75" thickBot="1"/>
    <row r="7" spans="1:119" ht="31.5" customHeight="1">
      <c r="A7" s="47" t="s">
        <v>0</v>
      </c>
      <c r="B7" s="49" t="s">
        <v>1</v>
      </c>
      <c r="C7" s="9" t="s">
        <v>116</v>
      </c>
      <c r="D7" s="9" t="s">
        <v>116</v>
      </c>
      <c r="E7" s="9" t="s">
        <v>116</v>
      </c>
      <c r="F7" s="9" t="s">
        <v>116</v>
      </c>
      <c r="G7" s="9" t="s">
        <v>116</v>
      </c>
      <c r="H7" s="9" t="s">
        <v>116</v>
      </c>
      <c r="I7" s="9" t="s">
        <v>116</v>
      </c>
      <c r="J7" s="9" t="s">
        <v>116</v>
      </c>
      <c r="K7" s="9" t="s">
        <v>116</v>
      </c>
      <c r="L7" s="9" t="s">
        <v>116</v>
      </c>
      <c r="M7" s="9" t="s">
        <v>116</v>
      </c>
      <c r="N7" s="9" t="s">
        <v>116</v>
      </c>
      <c r="O7" s="9" t="s">
        <v>116</v>
      </c>
      <c r="P7" s="9" t="s">
        <v>116</v>
      </c>
      <c r="Q7" s="9" t="s">
        <v>116</v>
      </c>
      <c r="R7" s="9" t="s">
        <v>116</v>
      </c>
      <c r="S7" s="9" t="s">
        <v>116</v>
      </c>
      <c r="T7" s="9" t="s">
        <v>116</v>
      </c>
      <c r="U7" s="9" t="s">
        <v>116</v>
      </c>
      <c r="V7" s="9" t="s">
        <v>116</v>
      </c>
      <c r="W7" s="9" t="s">
        <v>116</v>
      </c>
      <c r="X7" s="9" t="s">
        <v>116</v>
      </c>
      <c r="Y7" s="9" t="s">
        <v>116</v>
      </c>
      <c r="Z7" s="9" t="s">
        <v>116</v>
      </c>
      <c r="AA7" s="9" t="s">
        <v>116</v>
      </c>
      <c r="AB7" s="9" t="s">
        <v>116</v>
      </c>
      <c r="AC7" s="9" t="s">
        <v>116</v>
      </c>
      <c r="AD7" s="9" t="s">
        <v>116</v>
      </c>
      <c r="AE7" s="9" t="s">
        <v>116</v>
      </c>
      <c r="AF7" s="9" t="s">
        <v>116</v>
      </c>
      <c r="AG7" s="9" t="s">
        <v>116</v>
      </c>
      <c r="AH7" s="9" t="s">
        <v>116</v>
      </c>
      <c r="AI7" s="9" t="s">
        <v>116</v>
      </c>
      <c r="AJ7" s="9" t="s">
        <v>116</v>
      </c>
      <c r="AK7" s="9" t="s">
        <v>116</v>
      </c>
      <c r="AL7" s="9" t="s">
        <v>116</v>
      </c>
      <c r="AM7" s="9" t="s">
        <v>116</v>
      </c>
      <c r="AN7" s="9" t="s">
        <v>116</v>
      </c>
      <c r="AO7" s="9" t="s">
        <v>116</v>
      </c>
      <c r="AP7" s="9" t="s">
        <v>116</v>
      </c>
      <c r="AQ7" s="9" t="s">
        <v>116</v>
      </c>
      <c r="AR7" s="9" t="s">
        <v>116</v>
      </c>
      <c r="AS7" s="9" t="s">
        <v>116</v>
      </c>
      <c r="AT7" s="9" t="s">
        <v>116</v>
      </c>
      <c r="AU7" s="9" t="s">
        <v>116</v>
      </c>
      <c r="AV7" s="9" t="s">
        <v>116</v>
      </c>
      <c r="AW7" s="9" t="s">
        <v>116</v>
      </c>
      <c r="AX7" s="9" t="s">
        <v>116</v>
      </c>
      <c r="AY7" s="9" t="s">
        <v>116</v>
      </c>
      <c r="AZ7" s="9" t="s">
        <v>116</v>
      </c>
      <c r="BA7" s="9" t="s">
        <v>116</v>
      </c>
      <c r="BB7" s="9" t="s">
        <v>116</v>
      </c>
      <c r="BC7" s="9" t="s">
        <v>116</v>
      </c>
      <c r="BD7" s="9" t="s">
        <v>116</v>
      </c>
      <c r="BE7" s="9" t="s">
        <v>116</v>
      </c>
      <c r="BF7" s="9" t="s">
        <v>116</v>
      </c>
      <c r="BG7" s="9" t="s">
        <v>116</v>
      </c>
      <c r="BH7" s="9" t="s">
        <v>116</v>
      </c>
      <c r="BI7" s="9" t="s">
        <v>116</v>
      </c>
      <c r="BJ7" s="9" t="s">
        <v>116</v>
      </c>
      <c r="BK7" s="9" t="s">
        <v>116</v>
      </c>
      <c r="BL7" s="9" t="s">
        <v>116</v>
      </c>
      <c r="BM7" s="9" t="s">
        <v>116</v>
      </c>
      <c r="BN7" s="9" t="s">
        <v>116</v>
      </c>
      <c r="BO7" s="9" t="s">
        <v>116</v>
      </c>
      <c r="BP7" s="9" t="s">
        <v>116</v>
      </c>
      <c r="BQ7" s="9" t="s">
        <v>116</v>
      </c>
      <c r="BR7" s="9" t="s">
        <v>116</v>
      </c>
      <c r="BS7" s="9" t="s">
        <v>116</v>
      </c>
      <c r="BT7" s="9" t="s">
        <v>116</v>
      </c>
      <c r="BU7" s="9" t="s">
        <v>116</v>
      </c>
      <c r="BV7" s="9" t="s">
        <v>116</v>
      </c>
      <c r="BW7" s="9" t="s">
        <v>116</v>
      </c>
      <c r="BX7" s="9" t="s">
        <v>116</v>
      </c>
      <c r="BY7" s="9" t="s">
        <v>116</v>
      </c>
      <c r="BZ7" s="9" t="s">
        <v>116</v>
      </c>
      <c r="CA7" s="9" t="s">
        <v>116</v>
      </c>
      <c r="CB7" s="9" t="s">
        <v>116</v>
      </c>
      <c r="CC7" s="9" t="s">
        <v>116</v>
      </c>
      <c r="CD7" s="9" t="s">
        <v>116</v>
      </c>
      <c r="CE7" s="9" t="s">
        <v>116</v>
      </c>
      <c r="CF7" s="9" t="s">
        <v>116</v>
      </c>
      <c r="CG7" s="9" t="s">
        <v>116</v>
      </c>
      <c r="CH7" s="9" t="s">
        <v>116</v>
      </c>
      <c r="CI7" s="9" t="s">
        <v>116</v>
      </c>
      <c r="CJ7" s="9" t="s">
        <v>116</v>
      </c>
      <c r="CK7" s="9" t="s">
        <v>116</v>
      </c>
      <c r="CL7" s="9" t="s">
        <v>116</v>
      </c>
      <c r="CM7" s="9" t="s">
        <v>116</v>
      </c>
      <c r="CN7" s="9" t="s">
        <v>116</v>
      </c>
      <c r="CO7" s="9" t="s">
        <v>116</v>
      </c>
      <c r="CP7" s="9" t="s">
        <v>116</v>
      </c>
      <c r="CQ7" s="9" t="s">
        <v>116</v>
      </c>
      <c r="CR7" s="9" t="s">
        <v>116</v>
      </c>
      <c r="CS7" s="9" t="s">
        <v>116</v>
      </c>
      <c r="CT7" s="9" t="s">
        <v>116</v>
      </c>
      <c r="CU7" s="9" t="s">
        <v>116</v>
      </c>
      <c r="CV7" s="9" t="s">
        <v>116</v>
      </c>
      <c r="CW7" s="9" t="s">
        <v>116</v>
      </c>
      <c r="CX7" s="9" t="s">
        <v>116</v>
      </c>
      <c r="CY7" s="9" t="s">
        <v>116</v>
      </c>
      <c r="CZ7" s="9" t="s">
        <v>116</v>
      </c>
      <c r="DA7" s="9" t="s">
        <v>116</v>
      </c>
      <c r="DB7" s="9" t="s">
        <v>116</v>
      </c>
      <c r="DC7" s="9" t="s">
        <v>116</v>
      </c>
      <c r="DD7" s="9" t="s">
        <v>116</v>
      </c>
      <c r="DE7" s="9" t="s">
        <v>116</v>
      </c>
      <c r="DF7" s="9" t="s">
        <v>116</v>
      </c>
      <c r="DG7" s="9" t="s">
        <v>116</v>
      </c>
      <c r="DH7" s="9" t="s">
        <v>116</v>
      </c>
      <c r="DI7" s="9" t="s">
        <v>116</v>
      </c>
      <c r="DJ7" s="9" t="s">
        <v>116</v>
      </c>
      <c r="DK7" s="9" t="s">
        <v>116</v>
      </c>
      <c r="DL7" s="9" t="s">
        <v>116</v>
      </c>
      <c r="DM7" s="9" t="s">
        <v>116</v>
      </c>
      <c r="DN7" s="9" t="s">
        <v>116</v>
      </c>
      <c r="DO7" s="42" t="s">
        <v>233</v>
      </c>
    </row>
    <row r="8" spans="1:119" ht="48" customHeight="1">
      <c r="A8" s="48"/>
      <c r="B8" s="50"/>
      <c r="C8" s="10" t="s">
        <v>117</v>
      </c>
      <c r="D8" s="10" t="s">
        <v>118</v>
      </c>
      <c r="E8" s="10" t="s">
        <v>119</v>
      </c>
      <c r="F8" s="10" t="s">
        <v>120</v>
      </c>
      <c r="G8" s="10" t="s">
        <v>121</v>
      </c>
      <c r="H8" s="10" t="s">
        <v>122</v>
      </c>
      <c r="I8" s="10" t="s">
        <v>123</v>
      </c>
      <c r="J8" s="10" t="s">
        <v>124</v>
      </c>
      <c r="K8" s="10" t="s">
        <v>125</v>
      </c>
      <c r="L8" s="10" t="s">
        <v>126</v>
      </c>
      <c r="M8" s="10" t="s">
        <v>127</v>
      </c>
      <c r="N8" s="10" t="s">
        <v>128</v>
      </c>
      <c r="O8" s="10" t="s">
        <v>129</v>
      </c>
      <c r="P8" s="10" t="s">
        <v>130</v>
      </c>
      <c r="Q8" s="10" t="s">
        <v>131</v>
      </c>
      <c r="R8" s="10" t="s">
        <v>132</v>
      </c>
      <c r="S8" s="10" t="s">
        <v>133</v>
      </c>
      <c r="T8" s="10" t="s">
        <v>134</v>
      </c>
      <c r="U8" s="10" t="s">
        <v>135</v>
      </c>
      <c r="V8" s="10" t="s">
        <v>136</v>
      </c>
      <c r="W8" s="10" t="s">
        <v>137</v>
      </c>
      <c r="X8" s="10" t="s">
        <v>138</v>
      </c>
      <c r="Y8" s="10" t="s">
        <v>139</v>
      </c>
      <c r="Z8" s="10" t="s">
        <v>140</v>
      </c>
      <c r="AA8" s="10" t="s">
        <v>141</v>
      </c>
      <c r="AB8" s="10" t="s">
        <v>142</v>
      </c>
      <c r="AC8" s="10" t="s">
        <v>143</v>
      </c>
      <c r="AD8" s="10" t="s">
        <v>144</v>
      </c>
      <c r="AE8" s="10" t="s">
        <v>145</v>
      </c>
      <c r="AF8" s="10" t="s">
        <v>146</v>
      </c>
      <c r="AG8" s="10" t="s">
        <v>147</v>
      </c>
      <c r="AH8" s="10" t="s">
        <v>148</v>
      </c>
      <c r="AI8" s="10" t="s">
        <v>149</v>
      </c>
      <c r="AJ8" s="10" t="s">
        <v>150</v>
      </c>
      <c r="AK8" s="10" t="s">
        <v>151</v>
      </c>
      <c r="AL8" s="10" t="s">
        <v>152</v>
      </c>
      <c r="AM8" s="10" t="s">
        <v>153</v>
      </c>
      <c r="AN8" s="10" t="s">
        <v>154</v>
      </c>
      <c r="AO8" s="10" t="s">
        <v>155</v>
      </c>
      <c r="AP8" s="10" t="s">
        <v>156</v>
      </c>
      <c r="AQ8" s="10" t="s">
        <v>157</v>
      </c>
      <c r="AR8" s="10" t="s">
        <v>158</v>
      </c>
      <c r="AS8" s="10" t="s">
        <v>159</v>
      </c>
      <c r="AT8" s="10" t="s">
        <v>160</v>
      </c>
      <c r="AU8" s="10" t="s">
        <v>161</v>
      </c>
      <c r="AV8" s="10" t="s">
        <v>162</v>
      </c>
      <c r="AW8" s="10" t="s">
        <v>163</v>
      </c>
      <c r="AX8" s="10" t="s">
        <v>164</v>
      </c>
      <c r="AY8" s="10" t="s">
        <v>165</v>
      </c>
      <c r="AZ8" s="10" t="s">
        <v>166</v>
      </c>
      <c r="BA8" s="10" t="s">
        <v>167</v>
      </c>
      <c r="BB8" s="10" t="s">
        <v>168</v>
      </c>
      <c r="BC8" s="10" t="s">
        <v>169</v>
      </c>
      <c r="BD8" s="10" t="s">
        <v>170</v>
      </c>
      <c r="BE8" s="10" t="s">
        <v>171</v>
      </c>
      <c r="BF8" s="10" t="s">
        <v>172</v>
      </c>
      <c r="BG8" s="10" t="s">
        <v>173</v>
      </c>
      <c r="BH8" s="10" t="s">
        <v>174</v>
      </c>
      <c r="BI8" s="10" t="s">
        <v>175</v>
      </c>
      <c r="BJ8" s="10" t="s">
        <v>176</v>
      </c>
      <c r="BK8" s="10" t="s">
        <v>177</v>
      </c>
      <c r="BL8" s="10" t="s">
        <v>178</v>
      </c>
      <c r="BM8" s="10" t="s">
        <v>179</v>
      </c>
      <c r="BN8" s="10" t="s">
        <v>180</v>
      </c>
      <c r="BO8" s="10" t="s">
        <v>181</v>
      </c>
      <c r="BP8" s="10" t="s">
        <v>182</v>
      </c>
      <c r="BQ8" s="10" t="s">
        <v>183</v>
      </c>
      <c r="BR8" s="10" t="s">
        <v>184</v>
      </c>
      <c r="BS8" s="10" t="s">
        <v>185</v>
      </c>
      <c r="BT8" s="10" t="s">
        <v>186</v>
      </c>
      <c r="BU8" s="10" t="s">
        <v>187</v>
      </c>
      <c r="BV8" s="10" t="s">
        <v>188</v>
      </c>
      <c r="BW8" s="10" t="s">
        <v>189</v>
      </c>
      <c r="BX8" s="10" t="s">
        <v>190</v>
      </c>
      <c r="BY8" s="10" t="s">
        <v>191</v>
      </c>
      <c r="BZ8" s="10" t="s">
        <v>192</v>
      </c>
      <c r="CA8" s="10" t="s">
        <v>193</v>
      </c>
      <c r="CB8" s="10" t="s">
        <v>194</v>
      </c>
      <c r="CC8" s="10" t="s">
        <v>195</v>
      </c>
      <c r="CD8" s="10" t="s">
        <v>196</v>
      </c>
      <c r="CE8" s="10" t="s">
        <v>197</v>
      </c>
      <c r="CF8" s="10" t="s">
        <v>198</v>
      </c>
      <c r="CG8" s="10" t="s">
        <v>199</v>
      </c>
      <c r="CH8" s="10" t="s">
        <v>200</v>
      </c>
      <c r="CI8" s="10" t="s">
        <v>201</v>
      </c>
      <c r="CJ8" s="10" t="s">
        <v>202</v>
      </c>
      <c r="CK8" s="10" t="s">
        <v>203</v>
      </c>
      <c r="CL8" s="10" t="s">
        <v>204</v>
      </c>
      <c r="CM8" s="10" t="s">
        <v>205</v>
      </c>
      <c r="CN8" s="10" t="s">
        <v>206</v>
      </c>
      <c r="CO8" s="10" t="s">
        <v>207</v>
      </c>
      <c r="CP8" s="10" t="s">
        <v>208</v>
      </c>
      <c r="CQ8" s="10" t="s">
        <v>209</v>
      </c>
      <c r="CR8" s="10" t="s">
        <v>210</v>
      </c>
      <c r="CS8" s="10" t="s">
        <v>211</v>
      </c>
      <c r="CT8" s="10" t="s">
        <v>212</v>
      </c>
      <c r="CU8" s="10" t="s">
        <v>213</v>
      </c>
      <c r="CV8" s="10" t="s">
        <v>214</v>
      </c>
      <c r="CW8" s="10" t="s">
        <v>215</v>
      </c>
      <c r="CX8" s="10" t="s">
        <v>216</v>
      </c>
      <c r="CY8" s="10" t="s">
        <v>217</v>
      </c>
      <c r="CZ8" s="10" t="s">
        <v>218</v>
      </c>
      <c r="DA8" s="10" t="s">
        <v>219</v>
      </c>
      <c r="DB8" s="10" t="s">
        <v>220</v>
      </c>
      <c r="DC8" s="10" t="s">
        <v>221</v>
      </c>
      <c r="DD8" s="10" t="s">
        <v>222</v>
      </c>
      <c r="DE8" s="10" t="s">
        <v>223</v>
      </c>
      <c r="DF8" s="10" t="s">
        <v>224</v>
      </c>
      <c r="DG8" s="10" t="s">
        <v>225</v>
      </c>
      <c r="DH8" s="10" t="s">
        <v>226</v>
      </c>
      <c r="DI8" s="10" t="s">
        <v>227</v>
      </c>
      <c r="DJ8" s="10" t="s">
        <v>228</v>
      </c>
      <c r="DK8" s="10" t="s">
        <v>229</v>
      </c>
      <c r="DL8" s="10" t="s">
        <v>230</v>
      </c>
      <c r="DM8" s="10" t="s">
        <v>231</v>
      </c>
      <c r="DN8" s="10" t="s">
        <v>232</v>
      </c>
      <c r="DO8" s="43"/>
    </row>
    <row r="9" spans="1:119" ht="15">
      <c r="A9" s="11" t="s">
        <v>2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</row>
    <row r="10" spans="1:119" ht="15">
      <c r="A10" s="1" t="s">
        <v>3</v>
      </c>
      <c r="B10" s="14" t="s">
        <v>4</v>
      </c>
      <c r="C10" s="15">
        <f aca="true" t="shared" si="0" ref="C10:AT10">C11+C13+C16+C17</f>
        <v>2813469.56</v>
      </c>
      <c r="D10" s="15">
        <f t="shared" si="0"/>
        <v>9057120.04</v>
      </c>
      <c r="E10" s="15">
        <f t="shared" si="0"/>
        <v>3743923.31</v>
      </c>
      <c r="F10" s="15">
        <f t="shared" si="0"/>
        <v>6788106.52</v>
      </c>
      <c r="G10" s="15">
        <f t="shared" si="0"/>
        <v>2955264.38</v>
      </c>
      <c r="H10" s="15">
        <f t="shared" si="0"/>
        <v>2683229.3</v>
      </c>
      <c r="I10" s="15">
        <f t="shared" si="0"/>
        <v>8790922.07</v>
      </c>
      <c r="J10" s="15">
        <f t="shared" si="0"/>
        <v>8516596.32</v>
      </c>
      <c r="K10" s="15">
        <f t="shared" si="0"/>
        <v>1885571.44</v>
      </c>
      <c r="L10" s="15">
        <f t="shared" si="0"/>
        <v>1959615.34</v>
      </c>
      <c r="M10" s="15">
        <f t="shared" si="0"/>
        <v>1957673.74</v>
      </c>
      <c r="N10" s="15">
        <f t="shared" si="0"/>
        <v>6617287.72</v>
      </c>
      <c r="O10" s="15">
        <f t="shared" si="0"/>
        <v>8696278.42</v>
      </c>
      <c r="P10" s="15">
        <f t="shared" si="0"/>
        <v>4624945.62</v>
      </c>
      <c r="Q10" s="15">
        <f t="shared" si="0"/>
        <v>6692551.5</v>
      </c>
      <c r="R10" s="15">
        <f t="shared" si="0"/>
        <v>7233124.82</v>
      </c>
      <c r="S10" s="15">
        <f t="shared" si="0"/>
        <v>5449310.22</v>
      </c>
      <c r="T10" s="15">
        <f t="shared" si="0"/>
        <v>5547949.58</v>
      </c>
      <c r="U10" s="15">
        <f t="shared" si="0"/>
        <v>7514591.33</v>
      </c>
      <c r="V10" s="15">
        <f t="shared" si="0"/>
        <v>8820746.25</v>
      </c>
      <c r="W10" s="15">
        <f t="shared" si="0"/>
        <v>4081752.77</v>
      </c>
      <c r="X10" s="15">
        <f t="shared" si="0"/>
        <v>4530933.58</v>
      </c>
      <c r="Y10" s="15">
        <f t="shared" si="0"/>
        <v>4504305.43</v>
      </c>
      <c r="Z10" s="15">
        <f t="shared" si="0"/>
        <v>9358959.07</v>
      </c>
      <c r="AA10" s="15">
        <f t="shared" si="0"/>
        <v>3635969.66</v>
      </c>
      <c r="AB10" s="15">
        <f t="shared" si="0"/>
        <v>4890445.6</v>
      </c>
      <c r="AC10" s="15">
        <f t="shared" si="0"/>
        <v>3346751.89</v>
      </c>
      <c r="AD10" s="15">
        <f t="shared" si="0"/>
        <v>3771720.03</v>
      </c>
      <c r="AE10" s="15">
        <f t="shared" si="0"/>
        <v>4269520.54</v>
      </c>
      <c r="AF10" s="15">
        <f t="shared" si="0"/>
        <v>3705174.96</v>
      </c>
      <c r="AG10" s="15">
        <f t="shared" si="0"/>
        <v>6362550.16</v>
      </c>
      <c r="AH10" s="15">
        <f t="shared" si="0"/>
        <v>2976463.74</v>
      </c>
      <c r="AI10" s="15">
        <f t="shared" si="0"/>
        <v>4224438.42</v>
      </c>
      <c r="AJ10" s="15">
        <f t="shared" si="0"/>
        <v>4248361.92</v>
      </c>
      <c r="AK10" s="15">
        <f t="shared" si="0"/>
        <v>6721652.18</v>
      </c>
      <c r="AL10" s="15">
        <f t="shared" si="0"/>
        <v>6376312.86</v>
      </c>
      <c r="AM10" s="15">
        <f t="shared" si="0"/>
        <v>1579007.93</v>
      </c>
      <c r="AN10" s="15">
        <f t="shared" si="0"/>
        <v>4275116.81</v>
      </c>
      <c r="AO10" s="15">
        <f t="shared" si="0"/>
        <v>6641578.45</v>
      </c>
      <c r="AP10" s="15">
        <f t="shared" si="0"/>
        <v>2966634.01</v>
      </c>
      <c r="AQ10" s="15">
        <f t="shared" si="0"/>
        <v>5170306.02</v>
      </c>
      <c r="AR10" s="15">
        <f t="shared" si="0"/>
        <v>6288855.62</v>
      </c>
      <c r="AS10" s="15">
        <f t="shared" si="0"/>
        <v>5943948.25</v>
      </c>
      <c r="AT10" s="15">
        <f t="shared" si="0"/>
        <v>1502706.33</v>
      </c>
      <c r="AU10" s="15">
        <f aca="true" t="shared" si="1" ref="AU10:CL10">AU11+AU13+AU16+AU17</f>
        <v>1514423.22</v>
      </c>
      <c r="AV10" s="15">
        <f t="shared" si="1"/>
        <v>3007767.53</v>
      </c>
      <c r="AW10" s="15">
        <f t="shared" si="1"/>
        <v>3028416.22</v>
      </c>
      <c r="AX10" s="15">
        <f t="shared" si="1"/>
        <v>3007549.74</v>
      </c>
      <c r="AY10" s="15">
        <f t="shared" si="1"/>
        <v>4878362.7</v>
      </c>
      <c r="AZ10" s="15">
        <f t="shared" si="1"/>
        <v>4521247.72</v>
      </c>
      <c r="BA10" s="15">
        <f t="shared" si="1"/>
        <v>6735622.37</v>
      </c>
      <c r="BB10" s="15">
        <f t="shared" si="1"/>
        <v>8630059.2</v>
      </c>
      <c r="BC10" s="15">
        <f t="shared" si="1"/>
        <v>7274925.59</v>
      </c>
      <c r="BD10" s="15">
        <f t="shared" si="1"/>
        <v>708313.34</v>
      </c>
      <c r="BE10" s="15">
        <f t="shared" si="1"/>
        <v>7508698.91</v>
      </c>
      <c r="BF10" s="15">
        <f t="shared" si="1"/>
        <v>4470446.28</v>
      </c>
      <c r="BG10" s="15">
        <f t="shared" si="1"/>
        <v>5682989.65</v>
      </c>
      <c r="BH10" s="15">
        <f t="shared" si="1"/>
        <v>5789791.43</v>
      </c>
      <c r="BI10" s="15">
        <f t="shared" si="1"/>
        <v>4348251.98</v>
      </c>
      <c r="BJ10" s="15">
        <f t="shared" si="1"/>
        <v>5878646.6</v>
      </c>
      <c r="BK10" s="15">
        <f t="shared" si="1"/>
        <v>8737202.57</v>
      </c>
      <c r="BL10" s="15">
        <f t="shared" si="1"/>
        <v>5053926.42</v>
      </c>
      <c r="BM10" s="15">
        <f t="shared" si="1"/>
        <v>2978441.61</v>
      </c>
      <c r="BN10" s="15">
        <f t="shared" si="1"/>
        <v>8732322.14</v>
      </c>
      <c r="BO10" s="15">
        <f t="shared" si="1"/>
        <v>3366018.76</v>
      </c>
      <c r="BP10" s="15">
        <f t="shared" si="1"/>
        <v>8885066.73</v>
      </c>
      <c r="BQ10" s="15">
        <f t="shared" si="1"/>
        <v>3451267.68</v>
      </c>
      <c r="BR10" s="15">
        <f t="shared" si="1"/>
        <v>1374895.2</v>
      </c>
      <c r="BS10" s="15">
        <f t="shared" si="1"/>
        <v>1403015.48</v>
      </c>
      <c r="BT10" s="15">
        <f t="shared" si="1"/>
        <v>1429364.17</v>
      </c>
      <c r="BU10" s="15">
        <f t="shared" si="1"/>
        <v>1479096.3</v>
      </c>
      <c r="BV10" s="15">
        <f t="shared" si="1"/>
        <v>1429122.2</v>
      </c>
      <c r="BW10" s="15">
        <f t="shared" si="1"/>
        <v>1410149.56</v>
      </c>
      <c r="BX10" s="15">
        <f t="shared" si="1"/>
        <v>1332917.95</v>
      </c>
      <c r="BY10" s="15">
        <f t="shared" si="1"/>
        <v>1426306.3</v>
      </c>
      <c r="BZ10" s="15">
        <f t="shared" si="1"/>
        <v>1419391.48</v>
      </c>
      <c r="CA10" s="15">
        <f t="shared" si="1"/>
        <v>1458191.49</v>
      </c>
      <c r="CB10" s="15">
        <f t="shared" si="1"/>
        <v>1383697.56</v>
      </c>
      <c r="CC10" s="15">
        <f t="shared" si="1"/>
        <v>1334994.56</v>
      </c>
      <c r="CD10" s="15">
        <f t="shared" si="1"/>
        <v>1468442.16</v>
      </c>
      <c r="CE10" s="15">
        <f t="shared" si="1"/>
        <v>1447494.73</v>
      </c>
      <c r="CF10" s="15">
        <f t="shared" si="1"/>
        <v>1426754.79</v>
      </c>
      <c r="CG10" s="15">
        <f t="shared" si="1"/>
        <v>1458285.1</v>
      </c>
      <c r="CH10" s="15">
        <f t="shared" si="1"/>
        <v>1447940.7</v>
      </c>
      <c r="CI10" s="15">
        <f t="shared" si="1"/>
        <v>1439707.34</v>
      </c>
      <c r="CJ10" s="15">
        <f t="shared" si="1"/>
        <v>2934495.34</v>
      </c>
      <c r="CK10" s="15">
        <f t="shared" si="1"/>
        <v>2997698.06</v>
      </c>
      <c r="CL10" s="15">
        <f t="shared" si="1"/>
        <v>2568074.16</v>
      </c>
      <c r="CM10" s="15">
        <f aca="true" t="shared" si="2" ref="CM10:DN10">CM11+CM13+CM16+CM17</f>
        <v>5115338.87</v>
      </c>
      <c r="CN10" s="15">
        <f t="shared" si="2"/>
        <v>3057280.92</v>
      </c>
      <c r="CO10" s="15">
        <f t="shared" si="2"/>
        <v>3025002.38</v>
      </c>
      <c r="CP10" s="15">
        <f t="shared" si="2"/>
        <v>3821243.08</v>
      </c>
      <c r="CQ10" s="15">
        <f t="shared" si="2"/>
        <v>2372125.85</v>
      </c>
      <c r="CR10" s="15">
        <f t="shared" si="2"/>
        <v>5666530.14</v>
      </c>
      <c r="CS10" s="15">
        <f t="shared" si="2"/>
        <v>3013390.94</v>
      </c>
      <c r="CT10" s="15">
        <f t="shared" si="2"/>
        <v>5294258.37</v>
      </c>
      <c r="CU10" s="15">
        <f t="shared" si="2"/>
        <v>3588433.23</v>
      </c>
      <c r="CV10" s="15">
        <f t="shared" si="2"/>
        <v>1471999.23</v>
      </c>
      <c r="CW10" s="15">
        <f t="shared" si="2"/>
        <v>2953852.2</v>
      </c>
      <c r="CX10" s="15">
        <f t="shared" si="2"/>
        <v>4683811.19</v>
      </c>
      <c r="CY10" s="15">
        <f t="shared" si="2"/>
        <v>4517911.62</v>
      </c>
      <c r="CZ10" s="15">
        <f t="shared" si="2"/>
        <v>2988941.18</v>
      </c>
      <c r="DA10" s="15">
        <f t="shared" si="2"/>
        <v>3017979.59</v>
      </c>
      <c r="DB10" s="15">
        <f t="shared" si="2"/>
        <v>2641428.3</v>
      </c>
      <c r="DC10" s="15">
        <f t="shared" si="2"/>
        <v>2650499.34</v>
      </c>
      <c r="DD10" s="15">
        <f t="shared" si="2"/>
        <v>2515979.35</v>
      </c>
      <c r="DE10" s="15">
        <f t="shared" si="2"/>
        <v>2482762.87</v>
      </c>
      <c r="DF10" s="15">
        <f t="shared" si="2"/>
        <v>2705700.21</v>
      </c>
      <c r="DG10" s="15">
        <f t="shared" si="2"/>
        <v>3803299.55</v>
      </c>
      <c r="DH10" s="15">
        <f t="shared" si="2"/>
        <v>3533295.25</v>
      </c>
      <c r="DI10" s="15">
        <f t="shared" si="2"/>
        <v>2603636.92</v>
      </c>
      <c r="DJ10" s="15">
        <f t="shared" si="2"/>
        <v>2641754.9</v>
      </c>
      <c r="DK10" s="15">
        <f t="shared" si="2"/>
        <v>2780504.44</v>
      </c>
      <c r="DL10" s="15">
        <f t="shared" si="2"/>
        <v>2646396.09</v>
      </c>
      <c r="DM10" s="15">
        <f t="shared" si="2"/>
        <v>2716529.67</v>
      </c>
      <c r="DN10" s="15">
        <f t="shared" si="2"/>
        <v>2647169.61</v>
      </c>
      <c r="DO10" s="15">
        <f aca="true" t="shared" si="3" ref="DO10:DO63">SUM(C10:DN10)</f>
        <v>466938592.02</v>
      </c>
    </row>
    <row r="11" spans="1:120" ht="30">
      <c r="A11" s="16" t="s">
        <v>5</v>
      </c>
      <c r="B11" s="17" t="s">
        <v>6</v>
      </c>
      <c r="C11" s="18">
        <v>1993875.72</v>
      </c>
      <c r="D11" s="18">
        <v>6933412.07</v>
      </c>
      <c r="E11" s="18">
        <v>2763434.78</v>
      </c>
      <c r="F11" s="18">
        <v>5081696.05</v>
      </c>
      <c r="G11" s="18">
        <v>2190592.26</v>
      </c>
      <c r="H11" s="18">
        <v>2166936.09</v>
      </c>
      <c r="I11" s="18">
        <v>6380460.35</v>
      </c>
      <c r="J11" s="18">
        <v>6201203.87</v>
      </c>
      <c r="K11" s="18">
        <v>1344880.62</v>
      </c>
      <c r="L11" s="18">
        <v>1375029.01</v>
      </c>
      <c r="M11" s="18">
        <v>1350513.7</v>
      </c>
      <c r="N11" s="18">
        <v>4903610.47</v>
      </c>
      <c r="O11" s="18">
        <v>6326875.66</v>
      </c>
      <c r="P11" s="18">
        <v>3419274.97</v>
      </c>
      <c r="Q11" s="18">
        <v>4974646.7</v>
      </c>
      <c r="R11" s="18">
        <v>5372144.64</v>
      </c>
      <c r="S11" s="18">
        <v>4012681.01</v>
      </c>
      <c r="T11" s="18">
        <v>4124551.02</v>
      </c>
      <c r="U11" s="18">
        <v>5506566.9</v>
      </c>
      <c r="V11" s="18">
        <v>6450676.52</v>
      </c>
      <c r="W11" s="18">
        <v>3006698.26</v>
      </c>
      <c r="X11" s="18">
        <v>3274355.04</v>
      </c>
      <c r="Y11" s="18">
        <v>3250185.43</v>
      </c>
      <c r="Z11" s="18">
        <v>6739758.5</v>
      </c>
      <c r="AA11" s="18">
        <v>2936141.32</v>
      </c>
      <c r="AB11" s="18">
        <v>3684397.74</v>
      </c>
      <c r="AC11" s="18">
        <v>2493224.52</v>
      </c>
      <c r="AD11" s="18">
        <v>3044681.28</v>
      </c>
      <c r="AE11" s="18">
        <v>3122981.93</v>
      </c>
      <c r="AF11" s="18">
        <v>3149867.52</v>
      </c>
      <c r="AG11" s="18">
        <v>4788392.66</v>
      </c>
      <c r="AH11" s="18">
        <v>2191887.04</v>
      </c>
      <c r="AI11" s="18">
        <v>3102018.56</v>
      </c>
      <c r="AJ11" s="18">
        <v>3254743.79</v>
      </c>
      <c r="AK11" s="18">
        <v>5366634.33</v>
      </c>
      <c r="AL11" s="18">
        <v>4661562.19</v>
      </c>
      <c r="AM11" s="18">
        <v>1149433.24</v>
      </c>
      <c r="AN11" s="18">
        <v>3423596.77</v>
      </c>
      <c r="AO11" s="18">
        <v>5246079.53</v>
      </c>
      <c r="AP11" s="18">
        <v>2158001.21</v>
      </c>
      <c r="AQ11" s="18">
        <v>3814162.82</v>
      </c>
      <c r="AR11" s="18">
        <v>5189843.86</v>
      </c>
      <c r="AS11" s="18">
        <v>4450245.76</v>
      </c>
      <c r="AT11" s="18">
        <v>1092018.56</v>
      </c>
      <c r="AU11" s="18">
        <v>1094945.85</v>
      </c>
      <c r="AV11" s="18">
        <v>2175234.09</v>
      </c>
      <c r="AW11" s="18">
        <v>2197631.02</v>
      </c>
      <c r="AX11" s="18">
        <v>2177251.16</v>
      </c>
      <c r="AY11" s="18">
        <v>3729619.54</v>
      </c>
      <c r="AZ11" s="18">
        <v>3281005.13</v>
      </c>
      <c r="BA11" s="18">
        <v>4936766.7</v>
      </c>
      <c r="BB11" s="18">
        <v>6186274.7</v>
      </c>
      <c r="BC11" s="18">
        <v>5304306.67</v>
      </c>
      <c r="BD11" s="18">
        <v>532171.93</v>
      </c>
      <c r="BE11" s="18">
        <v>5730713.3</v>
      </c>
      <c r="BF11" s="18">
        <v>3273908.96</v>
      </c>
      <c r="BG11" s="18">
        <v>4248206.95</v>
      </c>
      <c r="BH11" s="18">
        <v>4256932.77</v>
      </c>
      <c r="BI11" s="18">
        <v>3255263.64</v>
      </c>
      <c r="BJ11" s="18">
        <v>4347416.74</v>
      </c>
      <c r="BK11" s="18">
        <v>6307413.03</v>
      </c>
      <c r="BL11" s="18">
        <v>3703241.09</v>
      </c>
      <c r="BM11" s="18">
        <v>2211490.74</v>
      </c>
      <c r="BN11" s="18">
        <v>6289284.11</v>
      </c>
      <c r="BO11" s="18">
        <v>2454663.53</v>
      </c>
      <c r="BP11" s="18">
        <v>6443714.98</v>
      </c>
      <c r="BQ11" s="18">
        <v>2598858.71</v>
      </c>
      <c r="BR11" s="18">
        <v>948734.79</v>
      </c>
      <c r="BS11" s="18">
        <v>965965.53</v>
      </c>
      <c r="BT11" s="18">
        <v>979010.58</v>
      </c>
      <c r="BU11" s="18">
        <v>1002982.46</v>
      </c>
      <c r="BV11" s="18">
        <v>978534.45</v>
      </c>
      <c r="BW11" s="18">
        <v>970206.79</v>
      </c>
      <c r="BX11" s="18">
        <v>1050690.61</v>
      </c>
      <c r="BY11" s="18">
        <v>978844.39</v>
      </c>
      <c r="BZ11" s="18">
        <v>976766.52</v>
      </c>
      <c r="CA11" s="18">
        <v>996268.23</v>
      </c>
      <c r="CB11" s="18">
        <v>962374.89</v>
      </c>
      <c r="CC11" s="18">
        <v>1029907.95</v>
      </c>
      <c r="CD11" s="18">
        <v>996633.61</v>
      </c>
      <c r="CE11" s="18">
        <v>989816.4</v>
      </c>
      <c r="CF11" s="18">
        <v>979202.01</v>
      </c>
      <c r="CG11" s="18">
        <v>1100336.3</v>
      </c>
      <c r="CH11" s="18">
        <v>988753.83</v>
      </c>
      <c r="CI11" s="18">
        <v>985703.03</v>
      </c>
      <c r="CJ11" s="18">
        <v>2187201.09</v>
      </c>
      <c r="CK11" s="18">
        <v>2184242.92</v>
      </c>
      <c r="CL11" s="18">
        <v>2100350.55</v>
      </c>
      <c r="CM11" s="18">
        <v>3881900.55</v>
      </c>
      <c r="CN11" s="18">
        <v>2232590.42</v>
      </c>
      <c r="CO11" s="18">
        <v>2230824.68</v>
      </c>
      <c r="CP11" s="18">
        <v>2903692.29</v>
      </c>
      <c r="CQ11" s="18">
        <v>1732843.53</v>
      </c>
      <c r="CR11" s="18">
        <v>4185159.01</v>
      </c>
      <c r="CS11" s="18">
        <v>2287248.61</v>
      </c>
      <c r="CT11" s="18">
        <v>3924978.41</v>
      </c>
      <c r="CU11" s="18">
        <v>2684599.25</v>
      </c>
      <c r="CV11" s="18">
        <v>1093954.61</v>
      </c>
      <c r="CW11" s="18">
        <v>2192335.24</v>
      </c>
      <c r="CX11" s="18">
        <v>3530711.25</v>
      </c>
      <c r="CY11" s="18">
        <v>3355330.75</v>
      </c>
      <c r="CZ11" s="18">
        <v>2194078.93</v>
      </c>
      <c r="DA11" s="18">
        <v>2210848.11</v>
      </c>
      <c r="DB11" s="18">
        <v>2016658</v>
      </c>
      <c r="DC11" s="18">
        <v>2061162.85</v>
      </c>
      <c r="DD11" s="18">
        <v>2089239.8</v>
      </c>
      <c r="DE11" s="18">
        <v>2095223.06</v>
      </c>
      <c r="DF11" s="18">
        <v>2144959.17</v>
      </c>
      <c r="DG11" s="18">
        <v>2796887.64</v>
      </c>
      <c r="DH11" s="18">
        <v>2597475.23</v>
      </c>
      <c r="DI11" s="18">
        <v>2033896.67</v>
      </c>
      <c r="DJ11" s="18">
        <v>2022363.49</v>
      </c>
      <c r="DK11" s="18">
        <v>2234339.83</v>
      </c>
      <c r="DL11" s="18">
        <v>2125623.04</v>
      </c>
      <c r="DM11" s="18">
        <v>2053953.47</v>
      </c>
      <c r="DN11" s="18">
        <v>2152441.17</v>
      </c>
      <c r="DO11" s="18">
        <f t="shared" si="3"/>
        <v>347618135.6</v>
      </c>
      <c r="DP11" s="19"/>
    </row>
    <row r="12" spans="1:119" ht="20.25" customHeight="1">
      <c r="A12" s="20" t="s">
        <v>7</v>
      </c>
      <c r="B12" s="21" t="s">
        <v>8</v>
      </c>
      <c r="C12" s="22">
        <v>1230487.49</v>
      </c>
      <c r="D12" s="22">
        <v>4521894.34</v>
      </c>
      <c r="E12" s="22">
        <v>1786416.59</v>
      </c>
      <c r="F12" s="22">
        <v>3283045.19</v>
      </c>
      <c r="G12" s="22">
        <v>1420835.97</v>
      </c>
      <c r="H12" s="22">
        <v>1422397.99</v>
      </c>
      <c r="I12" s="22">
        <v>4016021.66</v>
      </c>
      <c r="J12" s="22">
        <v>3920065.37</v>
      </c>
      <c r="K12" s="22">
        <v>833969.99</v>
      </c>
      <c r="L12" s="22">
        <v>858250.12</v>
      </c>
      <c r="M12" s="22">
        <v>838920.35</v>
      </c>
      <c r="N12" s="22">
        <v>3191856.58</v>
      </c>
      <c r="O12" s="22">
        <v>3997907.18</v>
      </c>
      <c r="P12" s="22">
        <v>2209199.06</v>
      </c>
      <c r="Q12" s="22">
        <v>3212873.41</v>
      </c>
      <c r="R12" s="22">
        <v>3488034.84</v>
      </c>
      <c r="S12" s="22">
        <v>2602701.56</v>
      </c>
      <c r="T12" s="22">
        <v>2658219.23</v>
      </c>
      <c r="U12" s="22">
        <v>3544894.31</v>
      </c>
      <c r="V12" s="22">
        <v>4036223.14</v>
      </c>
      <c r="W12" s="22">
        <v>1942028.74</v>
      </c>
      <c r="X12" s="22">
        <v>2069790.03</v>
      </c>
      <c r="Y12" s="22">
        <v>2049775.48</v>
      </c>
      <c r="Z12" s="22">
        <v>4242476.82</v>
      </c>
      <c r="AA12" s="22">
        <v>1877198.79</v>
      </c>
      <c r="AB12" s="22">
        <v>2397398.64</v>
      </c>
      <c r="AC12" s="22">
        <v>1601077.45</v>
      </c>
      <c r="AD12" s="22">
        <v>2178128.94</v>
      </c>
      <c r="AE12" s="22">
        <v>1957549.2</v>
      </c>
      <c r="AF12" s="22">
        <v>2035576.17</v>
      </c>
      <c r="AG12" s="22">
        <v>3086419.93</v>
      </c>
      <c r="AH12" s="22">
        <v>1403892.9</v>
      </c>
      <c r="AI12" s="22">
        <v>1943483.88</v>
      </c>
      <c r="AJ12" s="22">
        <v>2055972.97</v>
      </c>
      <c r="AK12" s="22">
        <v>3380328.55</v>
      </c>
      <c r="AL12" s="22">
        <v>3008849</v>
      </c>
      <c r="AM12" s="22">
        <v>725627.45</v>
      </c>
      <c r="AN12" s="22">
        <v>2235836.32</v>
      </c>
      <c r="AO12" s="22">
        <v>3291118.16</v>
      </c>
      <c r="AP12" s="22">
        <v>1347966.18</v>
      </c>
      <c r="AQ12" s="22">
        <v>2462511.9</v>
      </c>
      <c r="AR12" s="22">
        <v>3189584.01</v>
      </c>
      <c r="AS12" s="22">
        <v>2857479.43</v>
      </c>
      <c r="AT12" s="22">
        <v>682729.47</v>
      </c>
      <c r="AU12" s="22">
        <v>686341.01</v>
      </c>
      <c r="AV12" s="22">
        <v>1360168.15</v>
      </c>
      <c r="AW12" s="22">
        <v>1375530.99</v>
      </c>
      <c r="AX12" s="22">
        <v>1363237.28</v>
      </c>
      <c r="AY12" s="22">
        <v>2418966</v>
      </c>
      <c r="AZ12" s="22">
        <v>2053675.92</v>
      </c>
      <c r="BA12" s="22">
        <v>3162605.87</v>
      </c>
      <c r="BB12" s="22">
        <v>3931731.83</v>
      </c>
      <c r="BC12" s="22">
        <v>3411199.53</v>
      </c>
      <c r="BD12" s="22">
        <v>345942.32</v>
      </c>
      <c r="BE12" s="22">
        <v>3577923.41</v>
      </c>
      <c r="BF12" s="22">
        <v>2048739.73</v>
      </c>
      <c r="BG12" s="22">
        <v>2706329.29</v>
      </c>
      <c r="BH12" s="22">
        <v>2713876.43</v>
      </c>
      <c r="BI12" s="22">
        <v>2061272.27</v>
      </c>
      <c r="BJ12" s="22">
        <v>2755260.95</v>
      </c>
      <c r="BK12" s="22">
        <v>3942183.46</v>
      </c>
      <c r="BL12" s="22">
        <v>2365771.16</v>
      </c>
      <c r="BM12" s="22">
        <v>1369293.72</v>
      </c>
      <c r="BN12" s="22">
        <v>3972946.98</v>
      </c>
      <c r="BO12" s="22">
        <v>1587466.5</v>
      </c>
      <c r="BP12" s="22">
        <v>4062754.47</v>
      </c>
      <c r="BQ12" s="22">
        <v>1694478.67</v>
      </c>
      <c r="BR12" s="22">
        <v>598508.24</v>
      </c>
      <c r="BS12" s="22">
        <v>610917.65</v>
      </c>
      <c r="BT12" s="22">
        <v>620073.63</v>
      </c>
      <c r="BU12" s="22">
        <v>638218.74</v>
      </c>
      <c r="BV12" s="22">
        <v>619853.27</v>
      </c>
      <c r="BW12" s="22">
        <v>613526.87</v>
      </c>
      <c r="BX12" s="22">
        <v>672142.13</v>
      </c>
      <c r="BY12" s="22">
        <v>619855.69</v>
      </c>
      <c r="BZ12" s="22">
        <v>618401.46</v>
      </c>
      <c r="CA12" s="22">
        <v>632140.12</v>
      </c>
      <c r="CB12" s="22">
        <v>606817.06</v>
      </c>
      <c r="CC12" s="22">
        <v>659048.72</v>
      </c>
      <c r="CD12" s="22">
        <v>633716.4</v>
      </c>
      <c r="CE12" s="22">
        <v>627547.59</v>
      </c>
      <c r="CF12" s="22">
        <v>620162.5</v>
      </c>
      <c r="CG12" s="22">
        <v>713101.73</v>
      </c>
      <c r="CH12" s="22">
        <v>627172.55</v>
      </c>
      <c r="CI12" s="22">
        <v>624885.79</v>
      </c>
      <c r="CJ12" s="22">
        <v>1410189.32</v>
      </c>
      <c r="CK12" s="22">
        <v>1409486.8</v>
      </c>
      <c r="CL12" s="22">
        <v>1441111.35</v>
      </c>
      <c r="CM12" s="22">
        <v>2414314.06</v>
      </c>
      <c r="CN12" s="22">
        <v>1382566.45</v>
      </c>
      <c r="CO12" s="22">
        <v>1381045.11</v>
      </c>
      <c r="CP12" s="22">
        <v>1859069.13</v>
      </c>
      <c r="CQ12" s="22">
        <v>1104097.97</v>
      </c>
      <c r="CR12" s="22">
        <v>2661712.88</v>
      </c>
      <c r="CS12" s="22">
        <v>1479048.01</v>
      </c>
      <c r="CT12" s="22">
        <v>2543003.85</v>
      </c>
      <c r="CU12" s="22">
        <v>1724960.76</v>
      </c>
      <c r="CV12" s="22">
        <v>688057.16</v>
      </c>
      <c r="CW12" s="22">
        <v>1379987.56</v>
      </c>
      <c r="CX12" s="22">
        <v>2277535.83</v>
      </c>
      <c r="CY12" s="22">
        <v>2134736.36</v>
      </c>
      <c r="CZ12" s="22">
        <v>1354040.68</v>
      </c>
      <c r="DA12" s="22">
        <v>1366810.45</v>
      </c>
      <c r="DB12" s="22">
        <v>1295181.16</v>
      </c>
      <c r="DC12" s="22">
        <v>1327356.39</v>
      </c>
      <c r="DD12" s="22">
        <v>1364781.24</v>
      </c>
      <c r="DE12" s="22">
        <v>1354584.81</v>
      </c>
      <c r="DF12" s="22">
        <v>1389335.7</v>
      </c>
      <c r="DG12" s="22">
        <v>1792970.48</v>
      </c>
      <c r="DH12" s="22">
        <v>1676593.69</v>
      </c>
      <c r="DI12" s="22">
        <v>1320293.41</v>
      </c>
      <c r="DJ12" s="22">
        <v>1311562.73</v>
      </c>
      <c r="DK12" s="22">
        <v>1507937.3</v>
      </c>
      <c r="DL12" s="22">
        <v>1388233.93</v>
      </c>
      <c r="DM12" s="22">
        <v>1330698.58</v>
      </c>
      <c r="DN12" s="22">
        <v>1408172.07</v>
      </c>
      <c r="DO12" s="22">
        <f t="shared" si="3"/>
        <v>221900276.08</v>
      </c>
    </row>
    <row r="13" spans="1:119" ht="32.25" customHeight="1">
      <c r="A13" s="16" t="s">
        <v>108</v>
      </c>
      <c r="B13" s="23" t="s">
        <v>9</v>
      </c>
      <c r="C13" s="18">
        <f aca="true" t="shared" si="4" ref="C13:AT13">C14+C15</f>
        <v>175589.71</v>
      </c>
      <c r="D13" s="18">
        <f t="shared" si="4"/>
        <v>734619.41</v>
      </c>
      <c r="E13" s="18">
        <f t="shared" si="4"/>
        <v>254628.12</v>
      </c>
      <c r="F13" s="18">
        <f t="shared" si="4"/>
        <v>645916.82</v>
      </c>
      <c r="G13" s="18">
        <f t="shared" si="4"/>
        <v>190106.97</v>
      </c>
      <c r="H13" s="18">
        <f t="shared" si="4"/>
        <v>129733.6</v>
      </c>
      <c r="I13" s="18">
        <f t="shared" si="4"/>
        <v>564568.54</v>
      </c>
      <c r="J13" s="18">
        <f t="shared" si="4"/>
        <v>461095.81</v>
      </c>
      <c r="K13" s="18">
        <f t="shared" si="4"/>
        <v>104836.17</v>
      </c>
      <c r="L13" s="18">
        <f t="shared" si="4"/>
        <v>124886.8</v>
      </c>
      <c r="M13" s="18">
        <f t="shared" si="4"/>
        <v>146369.62</v>
      </c>
      <c r="N13" s="18">
        <f t="shared" si="4"/>
        <v>402565.9</v>
      </c>
      <c r="O13" s="18">
        <f t="shared" si="4"/>
        <v>482756.48</v>
      </c>
      <c r="P13" s="18">
        <f t="shared" si="4"/>
        <v>278593.12</v>
      </c>
      <c r="Q13" s="18">
        <f t="shared" si="4"/>
        <v>386896.48</v>
      </c>
      <c r="R13" s="18">
        <f t="shared" si="4"/>
        <v>441509.02</v>
      </c>
      <c r="S13" s="18">
        <f t="shared" si="4"/>
        <v>329979.61</v>
      </c>
      <c r="T13" s="18">
        <f t="shared" si="4"/>
        <v>425073.42</v>
      </c>
      <c r="U13" s="18">
        <f t="shared" si="4"/>
        <v>618132.37</v>
      </c>
      <c r="V13" s="18">
        <f t="shared" si="4"/>
        <v>475152.2</v>
      </c>
      <c r="W13" s="18">
        <f t="shared" si="4"/>
        <v>301066.61</v>
      </c>
      <c r="X13" s="18">
        <f t="shared" si="4"/>
        <v>313465.06</v>
      </c>
      <c r="Y13" s="18">
        <f t="shared" si="4"/>
        <v>292980.67</v>
      </c>
      <c r="Z13" s="18">
        <f t="shared" si="4"/>
        <v>570551.34</v>
      </c>
      <c r="AA13" s="18">
        <f t="shared" si="4"/>
        <v>209924.18</v>
      </c>
      <c r="AB13" s="18">
        <f t="shared" si="4"/>
        <v>431830.86</v>
      </c>
      <c r="AC13" s="18">
        <f t="shared" si="4"/>
        <v>202780.76</v>
      </c>
      <c r="AD13" s="18">
        <f t="shared" si="4"/>
        <v>280667.02</v>
      </c>
      <c r="AE13" s="18">
        <f t="shared" si="4"/>
        <v>252093.36</v>
      </c>
      <c r="AF13" s="18">
        <f t="shared" si="4"/>
        <v>199324.27</v>
      </c>
      <c r="AG13" s="18">
        <f t="shared" si="4"/>
        <v>436900.37</v>
      </c>
      <c r="AH13" s="18">
        <f t="shared" si="4"/>
        <v>189185.23</v>
      </c>
      <c r="AI13" s="18">
        <f t="shared" si="4"/>
        <v>233428.31</v>
      </c>
      <c r="AJ13" s="18">
        <f t="shared" si="4"/>
        <v>221906.68</v>
      </c>
      <c r="AK13" s="18">
        <f t="shared" si="4"/>
        <v>432522.16</v>
      </c>
      <c r="AL13" s="18">
        <f t="shared" si="4"/>
        <v>429296.1</v>
      </c>
      <c r="AM13" s="18">
        <f t="shared" si="4"/>
        <v>91273.86</v>
      </c>
      <c r="AN13" s="18">
        <f t="shared" si="4"/>
        <v>267873.91</v>
      </c>
      <c r="AO13" s="18">
        <f t="shared" si="4"/>
        <v>411091.91</v>
      </c>
      <c r="AP13" s="18">
        <f t="shared" si="4"/>
        <v>170881.14</v>
      </c>
      <c r="AQ13" s="18">
        <f t="shared" si="4"/>
        <v>320992.73</v>
      </c>
      <c r="AR13" s="18">
        <f t="shared" si="4"/>
        <v>406022.39</v>
      </c>
      <c r="AS13" s="18">
        <f t="shared" si="4"/>
        <v>460865.37</v>
      </c>
      <c r="AT13" s="18">
        <f t="shared" si="4"/>
        <v>88300.03</v>
      </c>
      <c r="AU13" s="18">
        <f aca="true" t="shared" si="5" ref="AU13:CL13">AU14+AU15</f>
        <v>91731.37</v>
      </c>
      <c r="AV13" s="18">
        <f t="shared" si="5"/>
        <v>182547.72</v>
      </c>
      <c r="AW13" s="18">
        <f t="shared" si="5"/>
        <v>176371.29</v>
      </c>
      <c r="AX13" s="18">
        <f t="shared" si="5"/>
        <v>177515.07</v>
      </c>
      <c r="AY13" s="18">
        <f t="shared" si="5"/>
        <v>412676.8</v>
      </c>
      <c r="AZ13" s="18">
        <f t="shared" si="5"/>
        <v>266730.13</v>
      </c>
      <c r="BA13" s="18">
        <f t="shared" si="5"/>
        <v>442415.15</v>
      </c>
      <c r="BB13" s="18">
        <f t="shared" si="5"/>
        <v>523543.06</v>
      </c>
      <c r="BC13" s="18">
        <f t="shared" si="5"/>
        <v>487937.7</v>
      </c>
      <c r="BD13" s="18">
        <f t="shared" si="5"/>
        <v>41247.45</v>
      </c>
      <c r="BE13" s="18">
        <f t="shared" si="5"/>
        <v>284584.37</v>
      </c>
      <c r="BF13" s="18">
        <f t="shared" si="5"/>
        <v>258494.89</v>
      </c>
      <c r="BG13" s="18">
        <f t="shared" si="5"/>
        <v>343344.71</v>
      </c>
      <c r="BH13" s="18">
        <f t="shared" si="5"/>
        <v>375835.71</v>
      </c>
      <c r="BI13" s="18">
        <f t="shared" si="5"/>
        <v>293571.24</v>
      </c>
      <c r="BJ13" s="18">
        <f t="shared" si="5"/>
        <v>379292.2</v>
      </c>
      <c r="BK13" s="18">
        <f t="shared" si="5"/>
        <v>575453.17</v>
      </c>
      <c r="BL13" s="18">
        <f t="shared" si="5"/>
        <v>362916.45</v>
      </c>
      <c r="BM13" s="18">
        <f t="shared" si="5"/>
        <v>176511.44</v>
      </c>
      <c r="BN13" s="18">
        <f t="shared" si="5"/>
        <v>561433.98</v>
      </c>
      <c r="BO13" s="18">
        <f t="shared" si="5"/>
        <v>249047.04</v>
      </c>
      <c r="BP13" s="18">
        <f t="shared" si="5"/>
        <v>553078.5</v>
      </c>
      <c r="BQ13" s="18">
        <f t="shared" si="5"/>
        <v>233953.28</v>
      </c>
      <c r="BR13" s="18">
        <f t="shared" si="5"/>
        <v>109419.17</v>
      </c>
      <c r="BS13" s="18">
        <f t="shared" si="5"/>
        <v>110851.35</v>
      </c>
      <c r="BT13" s="18">
        <f t="shared" si="5"/>
        <v>117152.98</v>
      </c>
      <c r="BU13" s="18">
        <f t="shared" si="5"/>
        <v>127178.3</v>
      </c>
      <c r="BV13" s="18">
        <f t="shared" si="5"/>
        <v>117152.98</v>
      </c>
      <c r="BW13" s="18">
        <f t="shared" si="5"/>
        <v>112283.54</v>
      </c>
      <c r="BX13" s="18">
        <f t="shared" si="5"/>
        <v>71036.53</v>
      </c>
      <c r="BY13" s="18">
        <f t="shared" si="5"/>
        <v>115720.8</v>
      </c>
      <c r="BZ13" s="18">
        <f t="shared" si="5"/>
        <v>111710.67</v>
      </c>
      <c r="CA13" s="18">
        <f t="shared" si="5"/>
        <v>120590.24</v>
      </c>
      <c r="CB13" s="18">
        <f t="shared" si="5"/>
        <v>102258.23</v>
      </c>
      <c r="CC13" s="18">
        <f t="shared" si="5"/>
        <v>67599.27</v>
      </c>
      <c r="CD13" s="18">
        <f t="shared" si="5"/>
        <v>126891.86</v>
      </c>
      <c r="CE13" s="18">
        <f t="shared" si="5"/>
        <v>119444.48</v>
      </c>
      <c r="CF13" s="18">
        <f t="shared" si="5"/>
        <v>114861.48</v>
      </c>
      <c r="CG13" s="18">
        <f t="shared" si="5"/>
        <v>100826.04</v>
      </c>
      <c r="CH13" s="18">
        <f t="shared" si="5"/>
        <v>120303.8</v>
      </c>
      <c r="CI13" s="18">
        <f t="shared" si="5"/>
        <v>118012.29</v>
      </c>
      <c r="CJ13" s="18">
        <f t="shared" si="5"/>
        <v>200531.38</v>
      </c>
      <c r="CK13" s="18">
        <f t="shared" si="5"/>
        <v>216972.8</v>
      </c>
      <c r="CL13" s="18">
        <f t="shared" si="5"/>
        <v>149050.88</v>
      </c>
      <c r="CM13" s="18">
        <f aca="true" t="shared" si="6" ref="CM13:DN13">CM14+CM15</f>
        <v>196757.95</v>
      </c>
      <c r="CN13" s="18">
        <f t="shared" si="6"/>
        <v>178815.76</v>
      </c>
      <c r="CO13" s="18">
        <f t="shared" si="6"/>
        <v>177663.6</v>
      </c>
      <c r="CP13" s="18">
        <f t="shared" si="6"/>
        <v>305784.18</v>
      </c>
      <c r="CQ13" s="18">
        <f t="shared" si="6"/>
        <v>165450.67</v>
      </c>
      <c r="CR13" s="18">
        <f t="shared" si="6"/>
        <v>359935.86</v>
      </c>
      <c r="CS13" s="18">
        <f t="shared" si="6"/>
        <v>208772.02</v>
      </c>
      <c r="CT13" s="18">
        <f t="shared" si="6"/>
        <v>370305.33</v>
      </c>
      <c r="CU13" s="18">
        <f t="shared" si="6"/>
        <v>226054.47</v>
      </c>
      <c r="CV13" s="18">
        <f t="shared" si="6"/>
        <v>90329.61</v>
      </c>
      <c r="CW13" s="18">
        <f t="shared" si="6"/>
        <v>175128.84</v>
      </c>
      <c r="CX13" s="18">
        <f t="shared" si="6"/>
        <v>304401.58</v>
      </c>
      <c r="CY13" s="18">
        <f t="shared" si="6"/>
        <v>291727.78</v>
      </c>
      <c r="CZ13" s="18">
        <f t="shared" si="6"/>
        <v>168215.86</v>
      </c>
      <c r="DA13" s="18">
        <f t="shared" si="6"/>
        <v>171211.49</v>
      </c>
      <c r="DB13" s="18">
        <f t="shared" si="6"/>
        <v>135484.99</v>
      </c>
      <c r="DC13" s="18">
        <f t="shared" si="6"/>
        <v>149233.99</v>
      </c>
      <c r="DD13" s="18">
        <f t="shared" si="6"/>
        <v>171003.26</v>
      </c>
      <c r="DE13" s="18">
        <f t="shared" si="6"/>
        <v>148661.13</v>
      </c>
      <c r="DF13" s="18">
        <f t="shared" si="6"/>
        <v>151525.5</v>
      </c>
      <c r="DG13" s="18">
        <f t="shared" si="6"/>
        <v>239736.86</v>
      </c>
      <c r="DH13" s="18">
        <f t="shared" si="6"/>
        <v>276566.66</v>
      </c>
      <c r="DI13" s="18">
        <f t="shared" si="6"/>
        <v>145546.97</v>
      </c>
      <c r="DJ13" s="18">
        <f t="shared" si="6"/>
        <v>136652.44</v>
      </c>
      <c r="DK13" s="18">
        <f t="shared" si="6"/>
        <v>222902.62</v>
      </c>
      <c r="DL13" s="18">
        <f t="shared" si="6"/>
        <v>148781.35</v>
      </c>
      <c r="DM13" s="18">
        <f t="shared" si="6"/>
        <v>134496.18</v>
      </c>
      <c r="DN13" s="18">
        <f t="shared" si="6"/>
        <v>136113.37</v>
      </c>
      <c r="DO13" s="18">
        <f t="shared" si="3"/>
        <v>30175576.6</v>
      </c>
    </row>
    <row r="14" spans="1:119" ht="26.25" customHeight="1">
      <c r="A14" s="2" t="s">
        <v>10</v>
      </c>
      <c r="B14" s="21" t="s">
        <v>11</v>
      </c>
      <c r="C14" s="22">
        <v>121050.29</v>
      </c>
      <c r="D14" s="22">
        <v>506441.38</v>
      </c>
      <c r="E14" s="22">
        <v>175538.81</v>
      </c>
      <c r="F14" s="22">
        <v>484517.37</v>
      </c>
      <c r="G14" s="22">
        <v>131058.39</v>
      </c>
      <c r="H14" s="22">
        <v>89437.42</v>
      </c>
      <c r="I14" s="22">
        <v>423496.11</v>
      </c>
      <c r="J14" s="22">
        <v>317876.16</v>
      </c>
      <c r="K14" s="22">
        <v>78640.07</v>
      </c>
      <c r="L14" s="22">
        <v>93680.52</v>
      </c>
      <c r="M14" s="22">
        <v>109795.29</v>
      </c>
      <c r="N14" s="22">
        <v>277526.06</v>
      </c>
      <c r="O14" s="22">
        <v>332808.87</v>
      </c>
      <c r="P14" s="22">
        <v>192060.11</v>
      </c>
      <c r="Q14" s="22">
        <v>266723.67</v>
      </c>
      <c r="R14" s="22">
        <v>304373.17</v>
      </c>
      <c r="S14" s="22">
        <v>227485.59</v>
      </c>
      <c r="T14" s="22">
        <v>318857.55</v>
      </c>
      <c r="U14" s="22">
        <v>463675.6</v>
      </c>
      <c r="V14" s="22">
        <v>327566.54</v>
      </c>
      <c r="W14" s="22">
        <v>221118.41</v>
      </c>
      <c r="X14" s="22">
        <v>230224.45</v>
      </c>
      <c r="Y14" s="22">
        <v>215179.69</v>
      </c>
      <c r="Z14" s="22">
        <v>393334.02</v>
      </c>
      <c r="AA14" s="22">
        <v>144720.23</v>
      </c>
      <c r="AB14" s="22">
        <v>297701.11</v>
      </c>
      <c r="AC14" s="22">
        <v>139795.61</v>
      </c>
      <c r="AD14" s="22">
        <v>193489.84</v>
      </c>
      <c r="AE14" s="22">
        <v>173791.36</v>
      </c>
      <c r="AF14" s="22">
        <v>137412.73</v>
      </c>
      <c r="AG14" s="22">
        <v>301196</v>
      </c>
      <c r="AH14" s="22">
        <v>130422.95</v>
      </c>
      <c r="AI14" s="22">
        <v>160923.81</v>
      </c>
      <c r="AJ14" s="22">
        <v>152980.88</v>
      </c>
      <c r="AK14" s="22">
        <v>298177.69</v>
      </c>
      <c r="AL14" s="22">
        <v>295953.67</v>
      </c>
      <c r="AM14" s="22">
        <v>62715.82</v>
      </c>
      <c r="AN14" s="22">
        <v>184060.71</v>
      </c>
      <c r="AO14" s="22">
        <v>283403.83</v>
      </c>
      <c r="AP14" s="22">
        <v>117415.33</v>
      </c>
      <c r="AQ14" s="22">
        <v>221290.1</v>
      </c>
      <c r="AR14" s="22">
        <v>279908.94</v>
      </c>
      <c r="AS14" s="22">
        <v>317717.3</v>
      </c>
      <c r="AT14" s="22">
        <v>60672.45</v>
      </c>
      <c r="AU14" s="22">
        <v>63030.18</v>
      </c>
      <c r="AV14" s="22">
        <v>125431.64</v>
      </c>
      <c r="AW14" s="22">
        <v>121187.71</v>
      </c>
      <c r="AX14" s="22">
        <v>121973.62</v>
      </c>
      <c r="AY14" s="22">
        <v>283557.24</v>
      </c>
      <c r="AZ14" s="22">
        <v>183274.8</v>
      </c>
      <c r="BA14" s="22">
        <v>303990.96</v>
      </c>
      <c r="BB14" s="22">
        <v>360926.85</v>
      </c>
      <c r="BC14" s="22">
        <v>335270.28</v>
      </c>
      <c r="BD14" s="22">
        <v>28435.7</v>
      </c>
      <c r="BE14" s="22">
        <v>196190.43</v>
      </c>
      <c r="BF14" s="22">
        <v>177616.23</v>
      </c>
      <c r="BG14" s="22">
        <v>236699.39</v>
      </c>
      <c r="BH14" s="22">
        <v>259098.46</v>
      </c>
      <c r="BI14" s="22">
        <v>202385.92</v>
      </c>
      <c r="BJ14" s="22">
        <v>261481.34</v>
      </c>
      <c r="BK14" s="22">
        <v>431660.93</v>
      </c>
      <c r="BL14" s="22">
        <v>272232.15</v>
      </c>
      <c r="BM14" s="22">
        <v>121685.73</v>
      </c>
      <c r="BN14" s="22">
        <v>412345.26</v>
      </c>
      <c r="BO14" s="22">
        <v>182912.63</v>
      </c>
      <c r="BP14" s="22">
        <v>406208.58</v>
      </c>
      <c r="BQ14" s="22">
        <v>171827.02</v>
      </c>
      <c r="BR14" s="22">
        <v>82077.89</v>
      </c>
      <c r="BS14" s="22">
        <v>83152.2</v>
      </c>
      <c r="BT14" s="22">
        <v>87879.2</v>
      </c>
      <c r="BU14" s="22">
        <v>95399.43</v>
      </c>
      <c r="BV14" s="22">
        <v>87879.2</v>
      </c>
      <c r="BW14" s="22">
        <v>84226.52</v>
      </c>
      <c r="BX14" s="22">
        <v>53286.17</v>
      </c>
      <c r="BY14" s="22">
        <v>86804.89</v>
      </c>
      <c r="BZ14" s="22">
        <v>83796.8</v>
      </c>
      <c r="CA14" s="22">
        <v>90457.57</v>
      </c>
      <c r="CB14" s="22">
        <v>76706.3</v>
      </c>
      <c r="CC14" s="22">
        <v>50707.8</v>
      </c>
      <c r="CD14" s="22">
        <v>95184.56</v>
      </c>
      <c r="CE14" s="22">
        <v>89598.11</v>
      </c>
      <c r="CF14" s="22">
        <v>86160.29</v>
      </c>
      <c r="CG14" s="22">
        <v>75631.98</v>
      </c>
      <c r="CH14" s="22">
        <v>90242.7</v>
      </c>
      <c r="CI14" s="22">
        <v>88523.79</v>
      </c>
      <c r="CJ14" s="22">
        <v>147280.3</v>
      </c>
      <c r="CK14" s="22">
        <v>159355.7</v>
      </c>
      <c r="CL14" s="22">
        <v>109470.44</v>
      </c>
      <c r="CM14" s="22">
        <v>144508.9</v>
      </c>
      <c r="CN14" s="22">
        <v>123274.31</v>
      </c>
      <c r="CO14" s="22">
        <v>122480.02</v>
      </c>
      <c r="CP14" s="22">
        <v>210805.43</v>
      </c>
      <c r="CQ14" s="22">
        <v>114060.51</v>
      </c>
      <c r="CR14" s="22">
        <v>248137.21</v>
      </c>
      <c r="CS14" s="22">
        <v>143925.94</v>
      </c>
      <c r="CT14" s="22">
        <v>255285.85</v>
      </c>
      <c r="CU14" s="22">
        <v>155840.34</v>
      </c>
      <c r="CV14" s="22">
        <v>62272.59</v>
      </c>
      <c r="CW14" s="22">
        <v>120732.57</v>
      </c>
      <c r="CX14" s="22">
        <v>209852.28</v>
      </c>
      <c r="CY14" s="22">
        <v>201115.05</v>
      </c>
      <c r="CZ14" s="22">
        <v>115966.81</v>
      </c>
      <c r="DA14" s="22">
        <v>118031.98</v>
      </c>
      <c r="DB14" s="22">
        <v>101630.47</v>
      </c>
      <c r="DC14" s="22">
        <v>111943.92</v>
      </c>
      <c r="DD14" s="22">
        <v>128273.56</v>
      </c>
      <c r="DE14" s="22">
        <v>111514.2</v>
      </c>
      <c r="DF14" s="22">
        <v>113662.83</v>
      </c>
      <c r="DG14" s="22">
        <v>164727.27</v>
      </c>
      <c r="DH14" s="22">
        <v>190033.65</v>
      </c>
      <c r="DI14" s="22">
        <v>106896.99</v>
      </c>
      <c r="DJ14" s="22">
        <v>100364.4</v>
      </c>
      <c r="DK14" s="22">
        <v>163710.83</v>
      </c>
      <c r="DL14" s="22">
        <v>109272.48</v>
      </c>
      <c r="DM14" s="22">
        <v>98780.74</v>
      </c>
      <c r="DN14" s="22">
        <v>99968.48</v>
      </c>
      <c r="DO14" s="22">
        <f t="shared" si="3"/>
        <v>21366530.4</v>
      </c>
    </row>
    <row r="15" spans="1:119" ht="30">
      <c r="A15" s="2" t="s">
        <v>12</v>
      </c>
      <c r="B15" s="21" t="s">
        <v>13</v>
      </c>
      <c r="C15" s="22">
        <v>54539.42</v>
      </c>
      <c r="D15" s="22">
        <v>228178.03</v>
      </c>
      <c r="E15" s="22">
        <v>79089.31</v>
      </c>
      <c r="F15" s="22">
        <v>161399.45</v>
      </c>
      <c r="G15" s="22">
        <v>59048.58</v>
      </c>
      <c r="H15" s="22">
        <v>40296.18</v>
      </c>
      <c r="I15" s="22">
        <v>141072.43</v>
      </c>
      <c r="J15" s="22">
        <v>143219.65</v>
      </c>
      <c r="K15" s="22">
        <v>26196.1</v>
      </c>
      <c r="L15" s="22">
        <v>31206.28</v>
      </c>
      <c r="M15" s="22">
        <v>36574.33</v>
      </c>
      <c r="N15" s="22">
        <v>125039.84</v>
      </c>
      <c r="O15" s="22">
        <v>149947.61</v>
      </c>
      <c r="P15" s="22">
        <v>86533.01</v>
      </c>
      <c r="Q15" s="22">
        <v>120172.81</v>
      </c>
      <c r="R15" s="22">
        <v>137135.85</v>
      </c>
      <c r="S15" s="22">
        <v>102494.02</v>
      </c>
      <c r="T15" s="22">
        <v>106215.87</v>
      </c>
      <c r="U15" s="22">
        <v>154456.77</v>
      </c>
      <c r="V15" s="22">
        <v>147585.66</v>
      </c>
      <c r="W15" s="22">
        <v>79948.2</v>
      </c>
      <c r="X15" s="22">
        <v>83240.61</v>
      </c>
      <c r="Y15" s="22">
        <v>77800.98</v>
      </c>
      <c r="Z15" s="22">
        <v>177217.32</v>
      </c>
      <c r="AA15" s="22">
        <v>65203.95</v>
      </c>
      <c r="AB15" s="22">
        <v>134129.75</v>
      </c>
      <c r="AC15" s="22">
        <v>62985.15</v>
      </c>
      <c r="AD15" s="22">
        <v>87177.18</v>
      </c>
      <c r="AE15" s="22">
        <v>78302</v>
      </c>
      <c r="AF15" s="22">
        <v>61911.54</v>
      </c>
      <c r="AG15" s="22">
        <v>135704.37</v>
      </c>
      <c r="AH15" s="22">
        <v>58762.28</v>
      </c>
      <c r="AI15" s="22">
        <v>72504.5</v>
      </c>
      <c r="AJ15" s="22">
        <v>68925.8</v>
      </c>
      <c r="AK15" s="22">
        <v>134344.47</v>
      </c>
      <c r="AL15" s="22">
        <v>133342.43</v>
      </c>
      <c r="AM15" s="22">
        <v>28558.04</v>
      </c>
      <c r="AN15" s="22">
        <v>83813.2</v>
      </c>
      <c r="AO15" s="22">
        <v>127688.08</v>
      </c>
      <c r="AP15" s="22">
        <v>53465.81</v>
      </c>
      <c r="AQ15" s="22">
        <v>99702.63</v>
      </c>
      <c r="AR15" s="22">
        <v>126113.45</v>
      </c>
      <c r="AS15" s="22">
        <v>143148.07</v>
      </c>
      <c r="AT15" s="22">
        <v>27627.58</v>
      </c>
      <c r="AU15" s="22">
        <v>28701.19</v>
      </c>
      <c r="AV15" s="22">
        <v>57116.08</v>
      </c>
      <c r="AW15" s="22">
        <v>55183.58</v>
      </c>
      <c r="AX15" s="22">
        <v>55541.45</v>
      </c>
      <c r="AY15" s="22">
        <v>129119.56</v>
      </c>
      <c r="AZ15" s="22">
        <v>83455.33</v>
      </c>
      <c r="BA15" s="22">
        <v>138424.19</v>
      </c>
      <c r="BB15" s="22">
        <v>162616.21</v>
      </c>
      <c r="BC15" s="22">
        <v>152667.42</v>
      </c>
      <c r="BD15" s="22">
        <v>12811.75</v>
      </c>
      <c r="BE15" s="22">
        <v>88393.94</v>
      </c>
      <c r="BF15" s="22">
        <v>80878.66</v>
      </c>
      <c r="BG15" s="22">
        <v>106645.32</v>
      </c>
      <c r="BH15" s="22">
        <v>116737.25</v>
      </c>
      <c r="BI15" s="22">
        <v>91185.32</v>
      </c>
      <c r="BJ15" s="22">
        <v>117810.86</v>
      </c>
      <c r="BK15" s="22">
        <v>143792.24</v>
      </c>
      <c r="BL15" s="22">
        <v>90684.3</v>
      </c>
      <c r="BM15" s="22">
        <v>54825.71</v>
      </c>
      <c r="BN15" s="22">
        <v>149088.72</v>
      </c>
      <c r="BO15" s="22">
        <v>66134.41</v>
      </c>
      <c r="BP15" s="22">
        <v>146869.92</v>
      </c>
      <c r="BQ15" s="22">
        <v>62126.26</v>
      </c>
      <c r="BR15" s="22">
        <v>27341.28</v>
      </c>
      <c r="BS15" s="22">
        <v>27699.15</v>
      </c>
      <c r="BT15" s="22">
        <v>29273.78</v>
      </c>
      <c r="BU15" s="22">
        <v>31778.87</v>
      </c>
      <c r="BV15" s="22">
        <v>29273.78</v>
      </c>
      <c r="BW15" s="22">
        <v>28057.02</v>
      </c>
      <c r="BX15" s="22">
        <v>17750.36</v>
      </c>
      <c r="BY15" s="22">
        <v>28915.91</v>
      </c>
      <c r="BZ15" s="22">
        <v>27913.87</v>
      </c>
      <c r="CA15" s="22">
        <v>30132.67</v>
      </c>
      <c r="CB15" s="22">
        <v>25551.93</v>
      </c>
      <c r="CC15" s="22">
        <v>16891.47</v>
      </c>
      <c r="CD15" s="22">
        <v>31707.3</v>
      </c>
      <c r="CE15" s="22">
        <v>29846.37</v>
      </c>
      <c r="CF15" s="22">
        <v>28701.19</v>
      </c>
      <c r="CG15" s="22">
        <v>25194.06</v>
      </c>
      <c r="CH15" s="22">
        <v>30061.1</v>
      </c>
      <c r="CI15" s="22">
        <v>29488.5</v>
      </c>
      <c r="CJ15" s="22">
        <v>53251.08</v>
      </c>
      <c r="CK15" s="22">
        <v>57617.1</v>
      </c>
      <c r="CL15" s="22">
        <v>39580.44</v>
      </c>
      <c r="CM15" s="22">
        <v>52249.05</v>
      </c>
      <c r="CN15" s="22">
        <v>55541.45</v>
      </c>
      <c r="CO15" s="22">
        <v>55183.58</v>
      </c>
      <c r="CP15" s="22">
        <v>94978.75</v>
      </c>
      <c r="CQ15" s="22">
        <v>51390.16</v>
      </c>
      <c r="CR15" s="22">
        <v>111798.65</v>
      </c>
      <c r="CS15" s="22">
        <v>64846.08</v>
      </c>
      <c r="CT15" s="22">
        <v>115019.48</v>
      </c>
      <c r="CU15" s="22">
        <v>70214.13</v>
      </c>
      <c r="CV15" s="22">
        <v>28057.02</v>
      </c>
      <c r="CW15" s="22">
        <v>54396.27</v>
      </c>
      <c r="CX15" s="22">
        <v>94549.3</v>
      </c>
      <c r="CY15" s="22">
        <v>90612.73</v>
      </c>
      <c r="CZ15" s="22">
        <v>52249.05</v>
      </c>
      <c r="DA15" s="22">
        <v>53179.51</v>
      </c>
      <c r="DB15" s="22">
        <v>33854.52</v>
      </c>
      <c r="DC15" s="22">
        <v>37290.07</v>
      </c>
      <c r="DD15" s="22">
        <v>42729.7</v>
      </c>
      <c r="DE15" s="22">
        <v>37146.93</v>
      </c>
      <c r="DF15" s="22">
        <v>37862.67</v>
      </c>
      <c r="DG15" s="22">
        <v>75009.59</v>
      </c>
      <c r="DH15" s="22">
        <v>86533.01</v>
      </c>
      <c r="DI15" s="22">
        <v>38649.98</v>
      </c>
      <c r="DJ15" s="22">
        <v>36288.04</v>
      </c>
      <c r="DK15" s="22">
        <v>59191.79</v>
      </c>
      <c r="DL15" s="22">
        <v>39508.87</v>
      </c>
      <c r="DM15" s="22">
        <v>35715.44</v>
      </c>
      <c r="DN15" s="22">
        <v>36144.89</v>
      </c>
      <c r="DO15" s="22">
        <f t="shared" si="3"/>
        <v>8809046.2</v>
      </c>
    </row>
    <row r="16" spans="1:119" ht="30" customHeight="1">
      <c r="A16" s="16" t="s">
        <v>109</v>
      </c>
      <c r="B16" s="23" t="s">
        <v>14</v>
      </c>
      <c r="C16" s="22">
        <v>189285.68</v>
      </c>
      <c r="D16" s="22">
        <v>791919.6</v>
      </c>
      <c r="E16" s="22">
        <v>274489.07</v>
      </c>
      <c r="F16" s="22">
        <v>584046.34</v>
      </c>
      <c r="G16" s="22">
        <v>213675.49</v>
      </c>
      <c r="H16" s="22">
        <v>145817.33</v>
      </c>
      <c r="I16" s="22">
        <v>510490.17</v>
      </c>
      <c r="J16" s="22">
        <v>518260.19</v>
      </c>
      <c r="K16" s="22">
        <v>94794.22</v>
      </c>
      <c r="L16" s="22">
        <v>112924.26</v>
      </c>
      <c r="M16" s="22">
        <v>132349.3</v>
      </c>
      <c r="N16" s="22">
        <v>452474.04</v>
      </c>
      <c r="O16" s="22">
        <v>542606.24</v>
      </c>
      <c r="P16" s="22">
        <v>313131.72</v>
      </c>
      <c r="Q16" s="22">
        <v>434862</v>
      </c>
      <c r="R16" s="22">
        <v>496245.14</v>
      </c>
      <c r="S16" s="22">
        <v>370888.85</v>
      </c>
      <c r="T16" s="22">
        <v>384356.88</v>
      </c>
      <c r="U16" s="22">
        <v>558923.28</v>
      </c>
      <c r="V16" s="22">
        <v>534059.22</v>
      </c>
      <c r="W16" s="22">
        <v>289303.66</v>
      </c>
      <c r="X16" s="22">
        <v>301217.69</v>
      </c>
      <c r="Y16" s="22">
        <v>281533.65</v>
      </c>
      <c r="Z16" s="22">
        <v>641285.47</v>
      </c>
      <c r="AA16" s="22">
        <v>235949.54</v>
      </c>
      <c r="AB16" s="22">
        <v>485367.11</v>
      </c>
      <c r="AC16" s="22">
        <v>227920.52</v>
      </c>
      <c r="AD16" s="22">
        <v>315462.72</v>
      </c>
      <c r="AE16" s="22">
        <v>283346.65</v>
      </c>
      <c r="AF16" s="22">
        <v>224035.51</v>
      </c>
      <c r="AG16" s="22">
        <v>491065.13</v>
      </c>
      <c r="AH16" s="22">
        <v>212639.49</v>
      </c>
      <c r="AI16" s="22">
        <v>262367.6</v>
      </c>
      <c r="AJ16" s="22">
        <v>249417.57</v>
      </c>
      <c r="AK16" s="22">
        <v>466258.81</v>
      </c>
      <c r="AL16" s="22">
        <v>462781.12</v>
      </c>
      <c r="AM16" s="22">
        <v>103341.24</v>
      </c>
      <c r="AN16" s="22">
        <v>303289.7</v>
      </c>
      <c r="AO16" s="22">
        <v>443157.01</v>
      </c>
      <c r="AP16" s="22">
        <v>193473.44</v>
      </c>
      <c r="AQ16" s="22">
        <v>346030.11</v>
      </c>
      <c r="AR16" s="22">
        <v>437692.07</v>
      </c>
      <c r="AS16" s="22">
        <v>496812.8</v>
      </c>
      <c r="AT16" s="22">
        <v>99974.23</v>
      </c>
      <c r="AU16" s="22">
        <v>103859.24</v>
      </c>
      <c r="AV16" s="22">
        <v>206682.47</v>
      </c>
      <c r="AW16" s="22">
        <v>199689.46</v>
      </c>
      <c r="AX16" s="22">
        <v>200984.46</v>
      </c>
      <c r="AY16" s="22">
        <v>467237.07</v>
      </c>
      <c r="AZ16" s="22">
        <v>301994.69</v>
      </c>
      <c r="BA16" s="22">
        <v>500907.15</v>
      </c>
      <c r="BB16" s="22">
        <v>588449.35</v>
      </c>
      <c r="BC16" s="22">
        <v>552448.27</v>
      </c>
      <c r="BD16" s="22">
        <v>46361.11</v>
      </c>
      <c r="BE16" s="22">
        <v>319865.73</v>
      </c>
      <c r="BF16" s="22">
        <v>292670.67</v>
      </c>
      <c r="BG16" s="22">
        <v>370125.53</v>
      </c>
      <c r="BH16" s="22">
        <v>405150.83</v>
      </c>
      <c r="BI16" s="22">
        <v>316469.75</v>
      </c>
      <c r="BJ16" s="22">
        <v>408876.93</v>
      </c>
      <c r="BK16" s="22">
        <v>520332.19</v>
      </c>
      <c r="BL16" s="22">
        <v>328153.75</v>
      </c>
      <c r="BM16" s="22">
        <v>190279.3</v>
      </c>
      <c r="BN16" s="22">
        <v>539498.24</v>
      </c>
      <c r="BO16" s="22">
        <v>239316.55</v>
      </c>
      <c r="BP16" s="22">
        <v>531469.22</v>
      </c>
      <c r="BQ16" s="22">
        <v>224812.52</v>
      </c>
      <c r="BR16" s="22">
        <v>98938.23</v>
      </c>
      <c r="BS16" s="22">
        <v>100233.23</v>
      </c>
      <c r="BT16" s="22">
        <v>105931.24</v>
      </c>
      <c r="BU16" s="22">
        <v>114996.26</v>
      </c>
      <c r="BV16" s="22">
        <v>105931.24</v>
      </c>
      <c r="BW16" s="22">
        <v>101528.23</v>
      </c>
      <c r="BX16" s="22">
        <v>64232.15</v>
      </c>
      <c r="BY16" s="22">
        <v>104636.24</v>
      </c>
      <c r="BZ16" s="22">
        <v>101010.23</v>
      </c>
      <c r="CA16" s="22">
        <v>109039.25</v>
      </c>
      <c r="CB16" s="22">
        <v>92463.21</v>
      </c>
      <c r="CC16" s="22">
        <v>61124.14</v>
      </c>
      <c r="CD16" s="22">
        <v>114737.26</v>
      </c>
      <c r="CE16" s="22">
        <v>108003.25</v>
      </c>
      <c r="CF16" s="22">
        <v>103859.24</v>
      </c>
      <c r="CG16" s="22">
        <v>91168.21</v>
      </c>
      <c r="CH16" s="22">
        <v>108780.25</v>
      </c>
      <c r="CI16" s="22">
        <v>106708.24</v>
      </c>
      <c r="CJ16" s="22">
        <v>192696.44</v>
      </c>
      <c r="CK16" s="22">
        <v>208495.48</v>
      </c>
      <c r="CL16" s="22">
        <v>143227.33</v>
      </c>
      <c r="CM16" s="22">
        <v>189070.43</v>
      </c>
      <c r="CN16" s="22">
        <v>192763.36</v>
      </c>
      <c r="CO16" s="22">
        <v>191521.33</v>
      </c>
      <c r="CP16" s="22">
        <v>329635.29</v>
      </c>
      <c r="CQ16" s="22">
        <v>178355.79</v>
      </c>
      <c r="CR16" s="22">
        <v>388010.79</v>
      </c>
      <c r="CS16" s="22">
        <v>225056.2</v>
      </c>
      <c r="CT16" s="22">
        <v>399189.08</v>
      </c>
      <c r="CU16" s="22">
        <v>243686.68</v>
      </c>
      <c r="CV16" s="22">
        <v>97375.31</v>
      </c>
      <c r="CW16" s="22">
        <v>188788.86</v>
      </c>
      <c r="CX16" s="22">
        <v>328144.85</v>
      </c>
      <c r="CY16" s="22">
        <v>314482.5</v>
      </c>
      <c r="CZ16" s="22">
        <v>181336.67</v>
      </c>
      <c r="DA16" s="22">
        <v>184565.95</v>
      </c>
      <c r="DB16" s="22">
        <v>122507.28</v>
      </c>
      <c r="DC16" s="22">
        <v>134939.31</v>
      </c>
      <c r="DD16" s="22">
        <v>154623.35</v>
      </c>
      <c r="DE16" s="22">
        <v>134421.31</v>
      </c>
      <c r="DF16" s="22">
        <v>137011.31</v>
      </c>
      <c r="DG16" s="22">
        <v>271432.62</v>
      </c>
      <c r="DH16" s="22">
        <v>313131.72</v>
      </c>
      <c r="DI16" s="22">
        <v>139860.32</v>
      </c>
      <c r="DJ16" s="22">
        <v>131313.3</v>
      </c>
      <c r="DK16" s="22">
        <v>214193.53</v>
      </c>
      <c r="DL16" s="22">
        <v>142968.33</v>
      </c>
      <c r="DM16" s="22">
        <v>129241.3</v>
      </c>
      <c r="DN16" s="22">
        <v>130795.3</v>
      </c>
      <c r="DO16" s="22">
        <f t="shared" si="3"/>
        <v>31491117.76</v>
      </c>
    </row>
    <row r="17" spans="1:119" ht="28.5">
      <c r="A17" s="1" t="s">
        <v>83</v>
      </c>
      <c r="B17" s="23" t="s">
        <v>15</v>
      </c>
      <c r="C17" s="18">
        <f aca="true" t="shared" si="7" ref="C17:AT17">SUM(C18:C26)</f>
        <v>454718.45</v>
      </c>
      <c r="D17" s="18">
        <f t="shared" si="7"/>
        <v>597168.96</v>
      </c>
      <c r="E17" s="18">
        <f t="shared" si="7"/>
        <v>451371.34</v>
      </c>
      <c r="F17" s="18">
        <f t="shared" si="7"/>
        <v>476447.31</v>
      </c>
      <c r="G17" s="18">
        <f t="shared" si="7"/>
        <v>360889.66</v>
      </c>
      <c r="H17" s="18">
        <f t="shared" si="7"/>
        <v>240742.28</v>
      </c>
      <c r="I17" s="18">
        <f t="shared" si="7"/>
        <v>1335403.01</v>
      </c>
      <c r="J17" s="18">
        <f t="shared" si="7"/>
        <v>1336036.45</v>
      </c>
      <c r="K17" s="18">
        <f t="shared" si="7"/>
        <v>341060.43</v>
      </c>
      <c r="L17" s="18">
        <f t="shared" si="7"/>
        <v>346775.27</v>
      </c>
      <c r="M17" s="18">
        <f t="shared" si="7"/>
        <v>328441.12</v>
      </c>
      <c r="N17" s="18">
        <f t="shared" si="7"/>
        <v>858637.31</v>
      </c>
      <c r="O17" s="18">
        <f t="shared" si="7"/>
        <v>1344040.04</v>
      </c>
      <c r="P17" s="18">
        <f t="shared" si="7"/>
        <v>613945.81</v>
      </c>
      <c r="Q17" s="18">
        <f t="shared" si="7"/>
        <v>896146.32</v>
      </c>
      <c r="R17" s="18">
        <f t="shared" si="7"/>
        <v>923226.02</v>
      </c>
      <c r="S17" s="18">
        <f t="shared" si="7"/>
        <v>735760.75</v>
      </c>
      <c r="T17" s="18">
        <f t="shared" si="7"/>
        <v>613968.26</v>
      </c>
      <c r="U17" s="18">
        <f t="shared" si="7"/>
        <v>830968.78</v>
      </c>
      <c r="V17" s="18">
        <f t="shared" si="7"/>
        <v>1360858.31</v>
      </c>
      <c r="W17" s="18">
        <f t="shared" si="7"/>
        <v>484684.24</v>
      </c>
      <c r="X17" s="18">
        <f t="shared" si="7"/>
        <v>641895.79</v>
      </c>
      <c r="Y17" s="18">
        <f t="shared" si="7"/>
        <v>679605.68</v>
      </c>
      <c r="Z17" s="18">
        <f t="shared" si="7"/>
        <v>1407363.76</v>
      </c>
      <c r="AA17" s="18">
        <f t="shared" si="7"/>
        <v>253954.62</v>
      </c>
      <c r="AB17" s="18">
        <f t="shared" si="7"/>
        <v>288849.89</v>
      </c>
      <c r="AC17" s="18">
        <f t="shared" si="7"/>
        <v>422826.09</v>
      </c>
      <c r="AD17" s="18">
        <f t="shared" si="7"/>
        <v>130909.01</v>
      </c>
      <c r="AE17" s="18">
        <f t="shared" si="7"/>
        <v>611098.6</v>
      </c>
      <c r="AF17" s="18">
        <f t="shared" si="7"/>
        <v>131947.66</v>
      </c>
      <c r="AG17" s="18">
        <f t="shared" si="7"/>
        <v>646192</v>
      </c>
      <c r="AH17" s="18">
        <f t="shared" si="7"/>
        <v>382751.98</v>
      </c>
      <c r="AI17" s="18">
        <f t="shared" si="7"/>
        <v>626623.95</v>
      </c>
      <c r="AJ17" s="18">
        <f t="shared" si="7"/>
        <v>522293.88</v>
      </c>
      <c r="AK17" s="18">
        <f t="shared" si="7"/>
        <v>456236.88</v>
      </c>
      <c r="AL17" s="18">
        <f t="shared" si="7"/>
        <v>822673.45</v>
      </c>
      <c r="AM17" s="18">
        <f t="shared" si="7"/>
        <v>234959.59</v>
      </c>
      <c r="AN17" s="18">
        <f t="shared" si="7"/>
        <v>280356.43</v>
      </c>
      <c r="AO17" s="18">
        <f t="shared" si="7"/>
        <v>541250</v>
      </c>
      <c r="AP17" s="18">
        <f t="shared" si="7"/>
        <v>444278.22</v>
      </c>
      <c r="AQ17" s="18">
        <f t="shared" si="7"/>
        <v>689120.36</v>
      </c>
      <c r="AR17" s="18">
        <f t="shared" si="7"/>
        <v>255297.3</v>
      </c>
      <c r="AS17" s="18">
        <f t="shared" si="7"/>
        <v>536024.32</v>
      </c>
      <c r="AT17" s="18">
        <f t="shared" si="7"/>
        <v>222413.51</v>
      </c>
      <c r="AU17" s="18">
        <f aca="true" t="shared" si="8" ref="AU17:CL17">SUM(AU18:AU26)</f>
        <v>223886.76</v>
      </c>
      <c r="AV17" s="18">
        <f t="shared" si="8"/>
        <v>443303.25</v>
      </c>
      <c r="AW17" s="18">
        <f t="shared" si="8"/>
        <v>454724.45</v>
      </c>
      <c r="AX17" s="18">
        <f t="shared" si="8"/>
        <v>451799.05</v>
      </c>
      <c r="AY17" s="18">
        <f t="shared" si="8"/>
        <v>268829.29</v>
      </c>
      <c r="AZ17" s="18">
        <f t="shared" si="8"/>
        <v>671517.77</v>
      </c>
      <c r="BA17" s="18">
        <f t="shared" si="8"/>
        <v>855533.37</v>
      </c>
      <c r="BB17" s="18">
        <f t="shared" si="8"/>
        <v>1331792.09</v>
      </c>
      <c r="BC17" s="18">
        <f t="shared" si="8"/>
        <v>930232.95</v>
      </c>
      <c r="BD17" s="18">
        <f t="shared" si="8"/>
        <v>88532.85</v>
      </c>
      <c r="BE17" s="18">
        <f t="shared" si="8"/>
        <v>1173535.51</v>
      </c>
      <c r="BF17" s="18">
        <f t="shared" si="8"/>
        <v>645371.76</v>
      </c>
      <c r="BG17" s="18">
        <f t="shared" si="8"/>
        <v>721312.46</v>
      </c>
      <c r="BH17" s="18">
        <f t="shared" si="8"/>
        <v>751872.12</v>
      </c>
      <c r="BI17" s="18">
        <f t="shared" si="8"/>
        <v>482947.35</v>
      </c>
      <c r="BJ17" s="18">
        <f t="shared" si="8"/>
        <v>743060.73</v>
      </c>
      <c r="BK17" s="18">
        <f t="shared" si="8"/>
        <v>1334004.18</v>
      </c>
      <c r="BL17" s="18">
        <f t="shared" si="8"/>
        <v>659615.13</v>
      </c>
      <c r="BM17" s="18">
        <f t="shared" si="8"/>
        <v>400160.13</v>
      </c>
      <c r="BN17" s="18">
        <f t="shared" si="8"/>
        <v>1342105.81</v>
      </c>
      <c r="BO17" s="18">
        <f t="shared" si="8"/>
        <v>422991.64</v>
      </c>
      <c r="BP17" s="18">
        <f t="shared" si="8"/>
        <v>1356804.03</v>
      </c>
      <c r="BQ17" s="18">
        <f t="shared" si="8"/>
        <v>393643.17</v>
      </c>
      <c r="BR17" s="18">
        <f t="shared" si="8"/>
        <v>217803.01</v>
      </c>
      <c r="BS17" s="18">
        <f t="shared" si="8"/>
        <v>225965.37</v>
      </c>
      <c r="BT17" s="18">
        <f t="shared" si="8"/>
        <v>227269.37</v>
      </c>
      <c r="BU17" s="18">
        <f t="shared" si="8"/>
        <v>233939.28</v>
      </c>
      <c r="BV17" s="18">
        <f t="shared" si="8"/>
        <v>227503.53</v>
      </c>
      <c r="BW17" s="18">
        <f t="shared" si="8"/>
        <v>226131</v>
      </c>
      <c r="BX17" s="18">
        <f t="shared" si="8"/>
        <v>146958.66</v>
      </c>
      <c r="BY17" s="18">
        <f t="shared" si="8"/>
        <v>227104.87</v>
      </c>
      <c r="BZ17" s="18">
        <f t="shared" si="8"/>
        <v>229904.06</v>
      </c>
      <c r="CA17" s="18">
        <f t="shared" si="8"/>
        <v>232293.77</v>
      </c>
      <c r="CB17" s="18">
        <f t="shared" si="8"/>
        <v>226601.23</v>
      </c>
      <c r="CC17" s="18">
        <f t="shared" si="8"/>
        <v>176363.2</v>
      </c>
      <c r="CD17" s="18">
        <f t="shared" si="8"/>
        <v>230179.43</v>
      </c>
      <c r="CE17" s="18">
        <f t="shared" si="8"/>
        <v>230230.6</v>
      </c>
      <c r="CF17" s="18">
        <f t="shared" si="8"/>
        <v>228832.06</v>
      </c>
      <c r="CG17" s="18">
        <f t="shared" si="8"/>
        <v>165954.55</v>
      </c>
      <c r="CH17" s="18">
        <f t="shared" si="8"/>
        <v>230102.82</v>
      </c>
      <c r="CI17" s="18">
        <f t="shared" si="8"/>
        <v>229283.78</v>
      </c>
      <c r="CJ17" s="18">
        <f t="shared" si="8"/>
        <v>354066.43</v>
      </c>
      <c r="CK17" s="18">
        <f t="shared" si="8"/>
        <v>387986.86</v>
      </c>
      <c r="CL17" s="18">
        <f t="shared" si="8"/>
        <v>175445.4</v>
      </c>
      <c r="CM17" s="18">
        <f aca="true" t="shared" si="9" ref="CM17:DN17">SUM(CM18:CM26)</f>
        <v>847609.94</v>
      </c>
      <c r="CN17" s="18">
        <f t="shared" si="9"/>
        <v>453111.38</v>
      </c>
      <c r="CO17" s="18">
        <f t="shared" si="9"/>
        <v>424992.77</v>
      </c>
      <c r="CP17" s="18">
        <f t="shared" si="9"/>
        <v>282131.32</v>
      </c>
      <c r="CQ17" s="18">
        <f t="shared" si="9"/>
        <v>295475.86</v>
      </c>
      <c r="CR17" s="18">
        <f t="shared" si="9"/>
        <v>733424.48</v>
      </c>
      <c r="CS17" s="18">
        <f t="shared" si="9"/>
        <v>292314.11</v>
      </c>
      <c r="CT17" s="18">
        <f t="shared" si="9"/>
        <v>599785.55</v>
      </c>
      <c r="CU17" s="18">
        <f t="shared" si="9"/>
        <v>434092.83</v>
      </c>
      <c r="CV17" s="18">
        <f t="shared" si="9"/>
        <v>190339.7</v>
      </c>
      <c r="CW17" s="18">
        <f t="shared" si="9"/>
        <v>397599.26</v>
      </c>
      <c r="CX17" s="18">
        <f t="shared" si="9"/>
        <v>520553.51</v>
      </c>
      <c r="CY17" s="18">
        <f t="shared" si="9"/>
        <v>556370.59</v>
      </c>
      <c r="CZ17" s="18">
        <f t="shared" si="9"/>
        <v>445309.72</v>
      </c>
      <c r="DA17" s="18">
        <f t="shared" si="9"/>
        <v>451354.04</v>
      </c>
      <c r="DB17" s="18">
        <f t="shared" si="9"/>
        <v>366778.03</v>
      </c>
      <c r="DC17" s="18">
        <f t="shared" si="9"/>
        <v>305163.19</v>
      </c>
      <c r="DD17" s="18">
        <f t="shared" si="9"/>
        <v>101112.94</v>
      </c>
      <c r="DE17" s="18">
        <f t="shared" si="9"/>
        <v>104457.37</v>
      </c>
      <c r="DF17" s="18">
        <f t="shared" si="9"/>
        <v>272204.23</v>
      </c>
      <c r="DG17" s="18">
        <f t="shared" si="9"/>
        <v>495242.43</v>
      </c>
      <c r="DH17" s="18">
        <f t="shared" si="9"/>
        <v>346121.64</v>
      </c>
      <c r="DI17" s="18">
        <f t="shared" si="9"/>
        <v>284332.96</v>
      </c>
      <c r="DJ17" s="18">
        <f t="shared" si="9"/>
        <v>351425.67</v>
      </c>
      <c r="DK17" s="18">
        <f t="shared" si="9"/>
        <v>109068.46</v>
      </c>
      <c r="DL17" s="18">
        <f t="shared" si="9"/>
        <v>229023.37</v>
      </c>
      <c r="DM17" s="18">
        <f t="shared" si="9"/>
        <v>398838.72</v>
      </c>
      <c r="DN17" s="18">
        <f t="shared" si="9"/>
        <v>227819.77</v>
      </c>
      <c r="DO17" s="18">
        <f t="shared" si="3"/>
        <v>57653762.06</v>
      </c>
    </row>
    <row r="18" spans="1:119" s="54" customFormat="1" ht="15">
      <c r="A18" s="51" t="s">
        <v>57</v>
      </c>
      <c r="B18" s="52" t="s">
        <v>85</v>
      </c>
      <c r="C18" s="53">
        <v>170735.64</v>
      </c>
      <c r="D18" s="53">
        <v>207481.06</v>
      </c>
      <c r="E18" s="53">
        <v>120048.5</v>
      </c>
      <c r="F18" s="53">
        <v>194636.57</v>
      </c>
      <c r="G18" s="53">
        <v>96038.8</v>
      </c>
      <c r="H18" s="53">
        <v>61489.12</v>
      </c>
      <c r="I18" s="53">
        <v>512206.91</v>
      </c>
      <c r="J18" s="53">
        <v>512206.91</v>
      </c>
      <c r="K18" s="53">
        <v>136054.96</v>
      </c>
      <c r="L18" s="53">
        <v>136054.96</v>
      </c>
      <c r="M18" s="53">
        <v>136054.96</v>
      </c>
      <c r="N18" s="53">
        <v>216087.29</v>
      </c>
      <c r="O18" s="53">
        <v>512206.91</v>
      </c>
      <c r="P18" s="53">
        <v>156063.04</v>
      </c>
      <c r="Q18" s="53">
        <v>228092.14</v>
      </c>
      <c r="R18" s="53">
        <v>240096.99</v>
      </c>
      <c r="S18" s="53">
        <v>180072.74</v>
      </c>
      <c r="T18" s="53">
        <v>180072.74</v>
      </c>
      <c r="U18" s="53">
        <v>240096.99</v>
      </c>
      <c r="V18" s="53">
        <v>512206.91</v>
      </c>
      <c r="W18" s="53">
        <v>132053.34</v>
      </c>
      <c r="X18" s="53">
        <v>256103.46</v>
      </c>
      <c r="Y18" s="53">
        <v>256103.46</v>
      </c>
      <c r="Z18" s="53">
        <v>512206.91</v>
      </c>
      <c r="AA18" s="53">
        <v>87562.14</v>
      </c>
      <c r="AB18" s="53">
        <v>72582.3</v>
      </c>
      <c r="AC18" s="53">
        <v>108043.65</v>
      </c>
      <c r="AD18" s="53">
        <v>33293.45</v>
      </c>
      <c r="AE18" s="53">
        <v>246103.46</v>
      </c>
      <c r="AF18" s="53">
        <v>33293.45</v>
      </c>
      <c r="AG18" s="53">
        <v>204082.44</v>
      </c>
      <c r="AH18" s="53">
        <v>96038.8</v>
      </c>
      <c r="AI18" s="53">
        <v>256103.46</v>
      </c>
      <c r="AJ18" s="53">
        <v>256103.46</v>
      </c>
      <c r="AK18" s="53">
        <v>151705.02</v>
      </c>
      <c r="AL18" s="53">
        <v>204082.44</v>
      </c>
      <c r="AM18" s="53">
        <v>85367.82</v>
      </c>
      <c r="AN18" s="53">
        <v>132053.34</v>
      </c>
      <c r="AO18" s="53">
        <v>250383.11</v>
      </c>
      <c r="AP18" s="53">
        <v>170735.64</v>
      </c>
      <c r="AQ18" s="53">
        <v>168067.89</v>
      </c>
      <c r="AR18" s="53">
        <v>91556.99</v>
      </c>
      <c r="AS18" s="53">
        <v>180072.74</v>
      </c>
      <c r="AT18" s="53">
        <v>85367.82</v>
      </c>
      <c r="AU18" s="53">
        <v>85367.82</v>
      </c>
      <c r="AV18" s="53">
        <v>170735.64</v>
      </c>
      <c r="AW18" s="53">
        <v>170735.64</v>
      </c>
      <c r="AX18" s="53">
        <v>170735.64</v>
      </c>
      <c r="AY18" s="53">
        <v>51022.37</v>
      </c>
      <c r="AZ18" s="53">
        <v>256103.46</v>
      </c>
      <c r="BA18" s="53">
        <v>204082.44</v>
      </c>
      <c r="BB18" s="53">
        <v>512206.91</v>
      </c>
      <c r="BC18" s="53">
        <v>216087.29</v>
      </c>
      <c r="BD18" s="53">
        <v>24009.7</v>
      </c>
      <c r="BE18" s="53">
        <v>512206.91</v>
      </c>
      <c r="BF18" s="53">
        <v>256103.46</v>
      </c>
      <c r="BG18" s="53">
        <v>180072.74</v>
      </c>
      <c r="BH18" s="53">
        <v>180072.74</v>
      </c>
      <c r="BI18" s="53">
        <v>144058.19</v>
      </c>
      <c r="BJ18" s="53">
        <v>192077.59</v>
      </c>
      <c r="BK18" s="53">
        <v>512206.91</v>
      </c>
      <c r="BL18" s="53">
        <v>168067.89</v>
      </c>
      <c r="BM18" s="53">
        <v>170735.64</v>
      </c>
      <c r="BN18" s="53">
        <v>512206.91</v>
      </c>
      <c r="BO18" s="53">
        <v>108043.65</v>
      </c>
      <c r="BP18" s="53">
        <v>512206.91</v>
      </c>
      <c r="BQ18" s="53">
        <v>108043.65</v>
      </c>
      <c r="BR18" s="53">
        <v>85367.82</v>
      </c>
      <c r="BS18" s="53">
        <v>85367.82</v>
      </c>
      <c r="BT18" s="53">
        <v>85367.82</v>
      </c>
      <c r="BU18" s="53">
        <v>85367.82</v>
      </c>
      <c r="BV18" s="53">
        <v>85367.82</v>
      </c>
      <c r="BW18" s="53">
        <v>85367.82</v>
      </c>
      <c r="BX18" s="53">
        <v>84084.21</v>
      </c>
      <c r="BY18" s="53">
        <v>85367.82</v>
      </c>
      <c r="BZ18" s="53">
        <v>85367.82</v>
      </c>
      <c r="CA18" s="53">
        <v>85367.82</v>
      </c>
      <c r="CB18" s="53">
        <v>85367.82</v>
      </c>
      <c r="CC18" s="53">
        <v>114644.21</v>
      </c>
      <c r="CD18" s="53">
        <v>85367.82</v>
      </c>
      <c r="CE18" s="53">
        <v>85367.82</v>
      </c>
      <c r="CF18" s="53">
        <v>85367.82</v>
      </c>
      <c r="CG18" s="53">
        <v>85367.82</v>
      </c>
      <c r="CH18" s="53">
        <v>85367.82</v>
      </c>
      <c r="CI18" s="53">
        <v>85367.82</v>
      </c>
      <c r="CJ18" s="53">
        <v>96038.8</v>
      </c>
      <c r="CK18" s="53">
        <v>96038.8</v>
      </c>
      <c r="CL18" s="53">
        <v>15259.5</v>
      </c>
      <c r="CM18" s="53">
        <v>341471.28</v>
      </c>
      <c r="CN18" s="53">
        <v>170735.64</v>
      </c>
      <c r="CO18" s="53">
        <v>143918.77</v>
      </c>
      <c r="CP18" s="53">
        <v>110048.5</v>
      </c>
      <c r="CQ18" s="53">
        <v>72029.1</v>
      </c>
      <c r="CR18" s="53">
        <v>180072.74</v>
      </c>
      <c r="CS18" s="53">
        <v>78733.88</v>
      </c>
      <c r="CT18" s="53">
        <v>168067.89</v>
      </c>
      <c r="CU18" s="53">
        <v>120048.5</v>
      </c>
      <c r="CV18" s="53">
        <v>85367.82</v>
      </c>
      <c r="CW18" s="53">
        <v>150735.64</v>
      </c>
      <c r="CX18" s="53">
        <v>156063.04</v>
      </c>
      <c r="CY18" s="53">
        <v>144058.19</v>
      </c>
      <c r="CZ18" s="53">
        <v>170735.64</v>
      </c>
      <c r="DA18" s="53">
        <v>170735.64</v>
      </c>
      <c r="DB18" s="53">
        <v>117380.75</v>
      </c>
      <c r="DC18" s="53">
        <v>117380.75</v>
      </c>
      <c r="DD18" s="53">
        <v>15259.5</v>
      </c>
      <c r="DE18" s="53">
        <v>15259.5</v>
      </c>
      <c r="DF18" s="53">
        <v>117380.75</v>
      </c>
      <c r="DG18" s="53">
        <v>120048.5</v>
      </c>
      <c r="DH18" s="53">
        <v>108043.65</v>
      </c>
      <c r="DI18" s="53">
        <v>117380.75</v>
      </c>
      <c r="DJ18" s="53">
        <v>117380.75</v>
      </c>
      <c r="DK18" s="53">
        <v>15259.5</v>
      </c>
      <c r="DL18" s="53">
        <v>97850.64</v>
      </c>
      <c r="DM18" s="53">
        <v>117380.75</v>
      </c>
      <c r="DN18" s="53">
        <v>96096.91</v>
      </c>
      <c r="DO18" s="53">
        <f t="shared" si="3"/>
        <v>19441136.44</v>
      </c>
    </row>
    <row r="19" spans="1:119" s="54" customFormat="1" ht="15">
      <c r="A19" s="51" t="s">
        <v>16</v>
      </c>
      <c r="B19" s="52" t="s">
        <v>86</v>
      </c>
      <c r="C19" s="53">
        <v>173864.51</v>
      </c>
      <c r="D19" s="53">
        <v>83837.79</v>
      </c>
      <c r="E19" s="53">
        <v>187235.98</v>
      </c>
      <c r="F19" s="53">
        <v>56338.48</v>
      </c>
      <c r="G19" s="53">
        <v>179021.96</v>
      </c>
      <c r="H19" s="53">
        <v>55320.02</v>
      </c>
      <c r="I19" s="53">
        <v>508088.47</v>
      </c>
      <c r="J19" s="53">
        <v>510853.29</v>
      </c>
      <c r="K19" s="53">
        <v>135582.42</v>
      </c>
      <c r="L19" s="53">
        <v>135582.42</v>
      </c>
      <c r="M19" s="53">
        <v>135582.42</v>
      </c>
      <c r="N19" s="53">
        <v>379099.08</v>
      </c>
      <c r="O19" s="53">
        <v>511278.65</v>
      </c>
      <c r="P19" s="53">
        <v>272440.91</v>
      </c>
      <c r="Q19" s="53">
        <v>404088.78</v>
      </c>
      <c r="R19" s="53">
        <v>460235.85</v>
      </c>
      <c r="S19" s="53">
        <v>338371.18</v>
      </c>
      <c r="T19" s="53">
        <v>271870.89</v>
      </c>
      <c r="U19" s="53">
        <v>368269.1</v>
      </c>
      <c r="V19" s="53">
        <v>531164.07</v>
      </c>
      <c r="W19" s="53">
        <v>239858.59</v>
      </c>
      <c r="X19" s="53">
        <v>255213.97</v>
      </c>
      <c r="Y19" s="53">
        <v>261487.98</v>
      </c>
      <c r="Z19" s="53">
        <v>543074.05</v>
      </c>
      <c r="AA19" s="53">
        <v>68317.59</v>
      </c>
      <c r="AB19" s="53">
        <v>39980.86</v>
      </c>
      <c r="AC19" s="53">
        <v>216219.4</v>
      </c>
      <c r="AD19" s="53">
        <v>68349.49</v>
      </c>
      <c r="AE19" s="53">
        <v>240322.37</v>
      </c>
      <c r="AF19" s="53">
        <v>67280.78</v>
      </c>
      <c r="AG19" s="53">
        <v>254659.73</v>
      </c>
      <c r="AH19" s="53">
        <v>169291.93</v>
      </c>
      <c r="AI19" s="53">
        <v>263295.74</v>
      </c>
      <c r="AJ19" s="53">
        <v>179279.25</v>
      </c>
      <c r="AK19" s="53">
        <v>116872.05</v>
      </c>
      <c r="AL19" s="53">
        <v>359234.93</v>
      </c>
      <c r="AM19" s="53">
        <v>101234.87</v>
      </c>
      <c r="AN19" s="53">
        <v>94036.88</v>
      </c>
      <c r="AO19" s="53">
        <v>110746.91</v>
      </c>
      <c r="AP19" s="53">
        <v>161954.53</v>
      </c>
      <c r="AQ19" s="53">
        <v>318698.44</v>
      </c>
      <c r="AR19" s="53">
        <v>100251.24</v>
      </c>
      <c r="AS19" s="53">
        <v>162916.26</v>
      </c>
      <c r="AT19" s="53">
        <v>80392.4</v>
      </c>
      <c r="AU19" s="53">
        <v>80317.96</v>
      </c>
      <c r="AV19" s="53">
        <v>157275.61</v>
      </c>
      <c r="AW19" s="53">
        <v>169504.61</v>
      </c>
      <c r="AX19" s="53">
        <v>167165.15</v>
      </c>
      <c r="AY19" s="53">
        <v>41201.1</v>
      </c>
      <c r="AZ19" s="53">
        <v>243410.32</v>
      </c>
      <c r="BA19" s="53">
        <v>379099.08</v>
      </c>
      <c r="BB19" s="53">
        <v>485863.59</v>
      </c>
      <c r="BC19" s="53">
        <v>416317.78</v>
      </c>
      <c r="BD19" s="53">
        <v>45279.21</v>
      </c>
      <c r="BE19" s="53">
        <v>503728.57</v>
      </c>
      <c r="BF19" s="53">
        <v>250535.04</v>
      </c>
      <c r="BG19" s="53">
        <v>324866.11</v>
      </c>
      <c r="BH19" s="53">
        <v>344007.16</v>
      </c>
      <c r="BI19" s="53">
        <v>188070.29</v>
      </c>
      <c r="BJ19" s="53">
        <v>315401.93</v>
      </c>
      <c r="BK19" s="53">
        <v>503941.24</v>
      </c>
      <c r="BL19" s="53">
        <v>294772.13</v>
      </c>
      <c r="BM19" s="53">
        <v>169504.61</v>
      </c>
      <c r="BN19" s="53">
        <v>520530.15</v>
      </c>
      <c r="BO19" s="53">
        <v>198939.29</v>
      </c>
      <c r="BP19" s="53">
        <v>533290.85</v>
      </c>
      <c r="BQ19" s="53">
        <v>197152.79</v>
      </c>
      <c r="BR19" s="53">
        <v>75926.15</v>
      </c>
      <c r="BS19" s="53">
        <v>83688.91</v>
      </c>
      <c r="BT19" s="53">
        <v>83157.22</v>
      </c>
      <c r="BU19" s="53">
        <v>87091.77</v>
      </c>
      <c r="BV19" s="53">
        <v>83476.23</v>
      </c>
      <c r="BW19" s="53">
        <v>83476.23</v>
      </c>
      <c r="BX19" s="53">
        <v>26031.82</v>
      </c>
      <c r="BY19" s="53">
        <v>83476.23</v>
      </c>
      <c r="BZ19" s="53">
        <v>87410.78</v>
      </c>
      <c r="CA19" s="53">
        <v>87198.11</v>
      </c>
      <c r="CB19" s="53">
        <v>86666.41</v>
      </c>
      <c r="CC19" s="53">
        <v>26031.82</v>
      </c>
      <c r="CD19" s="53">
        <v>83369.9</v>
      </c>
      <c r="CE19" s="53">
        <v>85496.68</v>
      </c>
      <c r="CF19" s="53">
        <v>85390.34</v>
      </c>
      <c r="CG19" s="53">
        <v>42097.4</v>
      </c>
      <c r="CH19" s="53">
        <v>85177.66</v>
      </c>
      <c r="CI19" s="53">
        <v>84964.98</v>
      </c>
      <c r="CJ19" s="53">
        <v>181435.86</v>
      </c>
      <c r="CK19" s="53">
        <v>175523.41</v>
      </c>
      <c r="CL19" s="53">
        <v>76181.37</v>
      </c>
      <c r="CM19" s="53">
        <v>351844.35</v>
      </c>
      <c r="CN19" s="53">
        <v>170887.02</v>
      </c>
      <c r="CO19" s="53">
        <v>169504.61</v>
      </c>
      <c r="CP19" s="53">
        <v>83295.12</v>
      </c>
      <c r="CQ19" s="53">
        <v>126926.41</v>
      </c>
      <c r="CR19" s="53">
        <v>330608.43</v>
      </c>
      <c r="CS19" s="53">
        <v>109039.11</v>
      </c>
      <c r="CT19" s="53">
        <v>273117.22</v>
      </c>
      <c r="CU19" s="53">
        <v>170642.44</v>
      </c>
      <c r="CV19" s="53">
        <v>64606.46</v>
      </c>
      <c r="CW19" s="53">
        <v>156948.35</v>
      </c>
      <c r="CX19" s="53">
        <v>204350.89</v>
      </c>
      <c r="CY19" s="53">
        <v>233036.69</v>
      </c>
      <c r="CZ19" s="53">
        <v>167058.81</v>
      </c>
      <c r="DA19" s="53">
        <v>172056.75</v>
      </c>
      <c r="DB19" s="53">
        <v>196702.12</v>
      </c>
      <c r="DC19" s="53">
        <v>140667.2</v>
      </c>
      <c r="DD19" s="53">
        <v>66547.04</v>
      </c>
      <c r="DE19" s="53">
        <v>68158.08</v>
      </c>
      <c r="DF19" s="53">
        <v>95116.46</v>
      </c>
      <c r="DG19" s="53">
        <v>222355.17</v>
      </c>
      <c r="DH19" s="53">
        <v>148862.72</v>
      </c>
      <c r="DI19" s="53">
        <v>108301.81</v>
      </c>
      <c r="DJ19" s="53">
        <v>178061.82</v>
      </c>
      <c r="DK19" s="53">
        <v>72081.99</v>
      </c>
      <c r="DL19" s="53">
        <v>71156.84</v>
      </c>
      <c r="DM19" s="53">
        <v>226020.63</v>
      </c>
      <c r="DN19" s="53">
        <v>75894.25</v>
      </c>
      <c r="DO19" s="53">
        <f t="shared" si="3"/>
        <v>22948389.15</v>
      </c>
    </row>
    <row r="20" spans="1:119" s="54" customFormat="1" ht="15">
      <c r="A20" s="51" t="s">
        <v>19</v>
      </c>
      <c r="B20" s="52" t="s">
        <v>87</v>
      </c>
      <c r="C20" s="53">
        <v>61663.07</v>
      </c>
      <c r="D20" s="53">
        <v>257981.43</v>
      </c>
      <c r="E20" s="53">
        <v>89419.54</v>
      </c>
      <c r="F20" s="53">
        <v>182480.59</v>
      </c>
      <c r="G20" s="53">
        <v>66761.19</v>
      </c>
      <c r="H20" s="53">
        <v>45559.46</v>
      </c>
      <c r="I20" s="53">
        <v>159498.56</v>
      </c>
      <c r="J20" s="53">
        <v>161926.24</v>
      </c>
      <c r="K20" s="53">
        <v>29617.69</v>
      </c>
      <c r="L20" s="53">
        <v>35282.28</v>
      </c>
      <c r="M20" s="53">
        <v>41351.48</v>
      </c>
      <c r="N20" s="53">
        <v>141371.88</v>
      </c>
      <c r="O20" s="53">
        <v>169532.97</v>
      </c>
      <c r="P20" s="53">
        <v>97835.49</v>
      </c>
      <c r="Q20" s="53">
        <v>135869.14</v>
      </c>
      <c r="R20" s="53">
        <v>155047.81</v>
      </c>
      <c r="S20" s="53">
        <v>115881.25</v>
      </c>
      <c r="T20" s="53">
        <v>111952.95</v>
      </c>
      <c r="U20" s="53">
        <v>174631.1</v>
      </c>
      <c r="V20" s="53">
        <v>166862.52</v>
      </c>
      <c r="W20" s="53">
        <v>90390.61</v>
      </c>
      <c r="X20" s="53">
        <v>56588.49</v>
      </c>
      <c r="Y20" s="53">
        <v>87962.93</v>
      </c>
      <c r="Z20" s="53">
        <v>200364.5</v>
      </c>
      <c r="AA20" s="53">
        <v>73720.54</v>
      </c>
      <c r="AB20" s="53">
        <v>151649.06</v>
      </c>
      <c r="AC20" s="53">
        <v>71211.94</v>
      </c>
      <c r="AD20" s="53">
        <v>4928.19</v>
      </c>
      <c r="AE20" s="53">
        <v>52733.41</v>
      </c>
      <c r="AF20" s="53">
        <v>6999.81</v>
      </c>
      <c r="AG20" s="53">
        <v>153429.36</v>
      </c>
      <c r="AH20" s="53">
        <v>66437.5</v>
      </c>
      <c r="AI20" s="53">
        <v>81974.65</v>
      </c>
      <c r="AJ20" s="53">
        <v>60182.16</v>
      </c>
      <c r="AK20" s="53">
        <v>151891.83</v>
      </c>
      <c r="AL20" s="53">
        <v>150758.91</v>
      </c>
      <c r="AM20" s="53">
        <v>32288.14</v>
      </c>
      <c r="AN20" s="53">
        <v>27380.22</v>
      </c>
      <c r="AO20" s="53">
        <v>144366.02</v>
      </c>
      <c r="AP20" s="53">
        <v>60449.23</v>
      </c>
      <c r="AQ20" s="53">
        <v>112725.26</v>
      </c>
      <c r="AR20" s="53">
        <v>27805.89</v>
      </c>
      <c r="AS20" s="53">
        <v>161845.32</v>
      </c>
      <c r="AT20" s="53">
        <v>31236.15</v>
      </c>
      <c r="AU20" s="53">
        <v>32449.99</v>
      </c>
      <c r="AV20" s="53">
        <v>64576.28</v>
      </c>
      <c r="AW20" s="53">
        <v>62391.37</v>
      </c>
      <c r="AX20" s="53">
        <v>62795.98</v>
      </c>
      <c r="AY20" s="53">
        <v>145984.48</v>
      </c>
      <c r="AZ20" s="53">
        <v>94355.82</v>
      </c>
      <c r="BA20" s="53">
        <v>156504.42</v>
      </c>
      <c r="BB20" s="53">
        <v>183856.28</v>
      </c>
      <c r="BC20" s="53">
        <v>172608.03</v>
      </c>
      <c r="BD20" s="53">
        <v>14485.16</v>
      </c>
      <c r="BE20" s="53">
        <v>99939.48</v>
      </c>
      <c r="BF20" s="53">
        <v>61442.6</v>
      </c>
      <c r="BG20" s="53">
        <v>120574.76</v>
      </c>
      <c r="BH20" s="53">
        <v>131984.86</v>
      </c>
      <c r="BI20" s="53">
        <v>73095.47</v>
      </c>
      <c r="BJ20" s="53">
        <v>133198.7</v>
      </c>
      <c r="BK20" s="53">
        <v>162573.62</v>
      </c>
      <c r="BL20" s="53">
        <v>102529.01</v>
      </c>
      <c r="BM20" s="53">
        <v>41986.76</v>
      </c>
      <c r="BN20" s="53">
        <v>168561.9</v>
      </c>
      <c r="BO20" s="53">
        <v>74772.54</v>
      </c>
      <c r="BP20" s="53">
        <v>166053.29</v>
      </c>
      <c r="BQ20" s="53">
        <v>70240.87</v>
      </c>
      <c r="BR20" s="53">
        <v>30912.46</v>
      </c>
      <c r="BS20" s="53">
        <v>31317.07</v>
      </c>
      <c r="BT20" s="53">
        <v>33097.37</v>
      </c>
      <c r="BU20" s="53">
        <v>35929.66</v>
      </c>
      <c r="BV20" s="53">
        <v>33097.37</v>
      </c>
      <c r="BW20" s="53">
        <v>31721.68</v>
      </c>
      <c r="BX20" s="53">
        <v>20068.82</v>
      </c>
      <c r="BY20" s="53">
        <v>32692.75</v>
      </c>
      <c r="BZ20" s="53">
        <v>31559.84</v>
      </c>
      <c r="CA20" s="53">
        <v>34068.44</v>
      </c>
      <c r="CB20" s="53">
        <v>28889.39</v>
      </c>
      <c r="CC20" s="53">
        <v>19097.75</v>
      </c>
      <c r="CD20" s="53">
        <v>35848.74</v>
      </c>
      <c r="CE20" s="53">
        <v>33744.75</v>
      </c>
      <c r="CF20" s="53">
        <v>32449.99</v>
      </c>
      <c r="CG20" s="53">
        <v>28484.78</v>
      </c>
      <c r="CH20" s="53">
        <v>33987.52</v>
      </c>
      <c r="CI20" s="53">
        <v>33340.14</v>
      </c>
      <c r="CJ20" s="53">
        <v>60206.46</v>
      </c>
      <c r="CK20" s="53">
        <v>65142.74</v>
      </c>
      <c r="CL20" s="53">
        <v>4475.02</v>
      </c>
      <c r="CM20" s="53">
        <v>59073.54</v>
      </c>
      <c r="CN20" s="53">
        <v>62795.98</v>
      </c>
      <c r="CO20" s="53">
        <v>62391.37</v>
      </c>
      <c r="CP20" s="53">
        <v>67384.37</v>
      </c>
      <c r="CQ20" s="53">
        <v>58102.47</v>
      </c>
      <c r="CR20" s="53">
        <v>126401.19</v>
      </c>
      <c r="CS20" s="53">
        <v>53315.93</v>
      </c>
      <c r="CT20" s="53">
        <v>130042.71</v>
      </c>
      <c r="CU20" s="53">
        <v>79385.13</v>
      </c>
      <c r="CV20" s="53">
        <v>31721.68</v>
      </c>
      <c r="CW20" s="53">
        <v>41501.22</v>
      </c>
      <c r="CX20" s="53">
        <v>76898.83</v>
      </c>
      <c r="CY20" s="53">
        <v>102448.09</v>
      </c>
      <c r="CZ20" s="53">
        <v>59073.54</v>
      </c>
      <c r="DA20" s="53">
        <v>60125.53</v>
      </c>
      <c r="DB20" s="53">
        <v>38276.42</v>
      </c>
      <c r="DC20" s="53">
        <v>30234.7</v>
      </c>
      <c r="DD20" s="53">
        <v>4831.08</v>
      </c>
      <c r="DE20" s="53">
        <v>4199.89</v>
      </c>
      <c r="DF20" s="53">
        <v>42808.09</v>
      </c>
      <c r="DG20" s="53">
        <v>84806.95</v>
      </c>
      <c r="DH20" s="53">
        <v>67835.49</v>
      </c>
      <c r="DI20" s="53">
        <v>43698.24</v>
      </c>
      <c r="DJ20" s="53">
        <v>41027.79</v>
      </c>
      <c r="DK20" s="53">
        <v>6692.3</v>
      </c>
      <c r="DL20" s="53">
        <v>44669.31</v>
      </c>
      <c r="DM20" s="53">
        <v>40380.41</v>
      </c>
      <c r="DN20" s="53">
        <v>40865.94</v>
      </c>
      <c r="DO20" s="53">
        <f t="shared" si="3"/>
        <v>9107929.36</v>
      </c>
    </row>
    <row r="21" spans="1:119" ht="15">
      <c r="A21" s="4" t="s">
        <v>17</v>
      </c>
      <c r="B21" s="21" t="s">
        <v>88</v>
      </c>
      <c r="C21" s="22">
        <v>8053.41</v>
      </c>
      <c r="D21" s="22">
        <v>17912.06</v>
      </c>
      <c r="E21" s="22">
        <v>7291.47</v>
      </c>
      <c r="F21" s="22">
        <v>13594.16</v>
      </c>
      <c r="G21" s="22">
        <v>6015.72</v>
      </c>
      <c r="H21" s="22">
        <v>5728.82</v>
      </c>
      <c r="I21" s="22">
        <v>29401.39</v>
      </c>
      <c r="J21" s="22">
        <v>24872.84</v>
      </c>
      <c r="K21" s="22">
        <v>6282.28</v>
      </c>
      <c r="L21" s="22">
        <v>6338.25</v>
      </c>
      <c r="M21" s="22">
        <v>6525</v>
      </c>
      <c r="N21" s="22">
        <v>13964.89</v>
      </c>
      <c r="O21" s="22">
        <v>24083.45</v>
      </c>
      <c r="P21" s="22">
        <v>9823.64</v>
      </c>
      <c r="Q21" s="22">
        <v>14324.57</v>
      </c>
      <c r="R21" s="22"/>
      <c r="S21" s="22">
        <v>11485.26</v>
      </c>
      <c r="T21" s="22"/>
      <c r="U21" s="22">
        <v>15390.82</v>
      </c>
      <c r="V21" s="22">
        <v>27871.81</v>
      </c>
      <c r="W21" s="22">
        <v>8254.6</v>
      </c>
      <c r="X21" s="22">
        <v>12993.32</v>
      </c>
      <c r="Y21" s="22">
        <v>12990.58</v>
      </c>
      <c r="Z21" s="22">
        <v>28473.9</v>
      </c>
      <c r="AA21" s="22">
        <v>12120.82</v>
      </c>
      <c r="AB21" s="22">
        <v>9136.06</v>
      </c>
      <c r="AC21" s="22"/>
      <c r="AD21" s="22">
        <v>12120.82</v>
      </c>
      <c r="AE21" s="22">
        <v>11893.24</v>
      </c>
      <c r="AF21" s="22">
        <v>12120.82</v>
      </c>
      <c r="AG21" s="22">
        <v>12598.65</v>
      </c>
      <c r="AH21" s="22">
        <v>5938.9</v>
      </c>
      <c r="AI21" s="22">
        <v>11856.13</v>
      </c>
      <c r="AJ21" s="22">
        <v>12833.46</v>
      </c>
      <c r="AK21" s="22">
        <v>15064</v>
      </c>
      <c r="AL21" s="22">
        <v>12804.08</v>
      </c>
      <c r="AM21" s="22">
        <v>7672.32</v>
      </c>
      <c r="AN21" s="22">
        <v>8590.47</v>
      </c>
      <c r="AO21" s="22">
        <v>15064</v>
      </c>
      <c r="AP21" s="22">
        <v>8478.78</v>
      </c>
      <c r="AQ21" s="22">
        <v>10702.52</v>
      </c>
      <c r="AR21" s="22">
        <v>15064</v>
      </c>
      <c r="AS21" s="22">
        <v>11543.14</v>
      </c>
      <c r="AT21" s="22">
        <v>4066.2</v>
      </c>
      <c r="AU21" s="22">
        <v>4272.02</v>
      </c>
      <c r="AV21" s="22">
        <v>8246.1</v>
      </c>
      <c r="AW21" s="22">
        <v>9001.61</v>
      </c>
      <c r="AX21" s="22">
        <v>8469.49</v>
      </c>
      <c r="AY21" s="22">
        <v>9674.54</v>
      </c>
      <c r="AZ21" s="22">
        <v>13243.26</v>
      </c>
      <c r="BA21" s="22">
        <v>13017.61</v>
      </c>
      <c r="BB21" s="22">
        <v>26435.82</v>
      </c>
      <c r="BC21" s="22">
        <v>14864.72</v>
      </c>
      <c r="BD21" s="22">
        <v>1528.84</v>
      </c>
      <c r="BE21" s="22">
        <v>24322.65</v>
      </c>
      <c r="BF21" s="22">
        <v>13042.46</v>
      </c>
      <c r="BG21" s="22">
        <v>11195.29</v>
      </c>
      <c r="BH21" s="22">
        <v>11225.17</v>
      </c>
      <c r="BI21" s="22">
        <v>9205.78</v>
      </c>
      <c r="BJ21" s="22">
        <v>12094.43</v>
      </c>
      <c r="BK21" s="22">
        <v>28411.69</v>
      </c>
      <c r="BL21" s="22">
        <v>10477.99</v>
      </c>
      <c r="BM21" s="22">
        <v>8420.43</v>
      </c>
      <c r="BN21" s="22">
        <v>23815.6</v>
      </c>
      <c r="BO21" s="22"/>
      <c r="BP21" s="22">
        <v>24114.9</v>
      </c>
      <c r="BQ21" s="22">
        <v>6760.1</v>
      </c>
      <c r="BR21" s="22">
        <v>4267</v>
      </c>
      <c r="BS21" s="22">
        <v>4257.71</v>
      </c>
      <c r="BT21" s="22">
        <v>4281.06</v>
      </c>
      <c r="BU21" s="22">
        <v>4229.6</v>
      </c>
      <c r="BV21" s="22">
        <v>4234.37</v>
      </c>
      <c r="BW21" s="22">
        <v>4234.37</v>
      </c>
      <c r="BX21" s="22">
        <v>8089.23</v>
      </c>
      <c r="BY21" s="22">
        <v>4234.37</v>
      </c>
      <c r="BZ21" s="22">
        <v>4234.37</v>
      </c>
      <c r="CA21" s="22">
        <v>4276.29</v>
      </c>
      <c r="CB21" s="22">
        <v>4285.82</v>
      </c>
      <c r="CC21" s="22">
        <v>8019.2</v>
      </c>
      <c r="CD21" s="22">
        <v>4257.71</v>
      </c>
      <c r="CE21" s="22">
        <v>4257.71</v>
      </c>
      <c r="CF21" s="22">
        <v>4267</v>
      </c>
      <c r="CG21" s="22">
        <v>4257.71</v>
      </c>
      <c r="CH21" s="22">
        <v>4234.37</v>
      </c>
      <c r="CI21" s="22">
        <v>4257.71</v>
      </c>
      <c r="CJ21" s="22">
        <v>6056.43</v>
      </c>
      <c r="CK21" s="22">
        <v>6050.2</v>
      </c>
      <c r="CL21" s="22">
        <v>7443.11</v>
      </c>
      <c r="CM21" s="22">
        <v>15786.35</v>
      </c>
      <c r="CN21" s="22">
        <v>8179.65</v>
      </c>
      <c r="CO21" s="22">
        <v>8503.85</v>
      </c>
      <c r="CP21" s="22">
        <v>8084.28</v>
      </c>
      <c r="CQ21" s="22">
        <v>4484.99</v>
      </c>
      <c r="CR21" s="22">
        <v>11491.1</v>
      </c>
      <c r="CS21" s="22">
        <v>5992.68</v>
      </c>
      <c r="CT21" s="22">
        <v>10724.93</v>
      </c>
      <c r="CU21" s="22">
        <v>7559.89</v>
      </c>
      <c r="CV21" s="22">
        <v>3987.98</v>
      </c>
      <c r="CW21" s="22">
        <v>8012.82</v>
      </c>
      <c r="CX21" s="22">
        <v>9942.57</v>
      </c>
      <c r="CY21" s="22">
        <v>9067.33</v>
      </c>
      <c r="CZ21" s="22">
        <v>8012.82</v>
      </c>
      <c r="DA21" s="22">
        <v>8012.82</v>
      </c>
      <c r="DB21" s="22">
        <v>5803.87</v>
      </c>
      <c r="DC21" s="22">
        <v>7204.45</v>
      </c>
      <c r="DD21" s="22">
        <v>5808.64</v>
      </c>
      <c r="DE21" s="22">
        <v>7204.45</v>
      </c>
      <c r="DF21" s="22">
        <v>7209.22</v>
      </c>
      <c r="DG21" s="22">
        <v>7676.08</v>
      </c>
      <c r="DH21" s="22">
        <v>6648.24</v>
      </c>
      <c r="DI21" s="22">
        <v>7151.78</v>
      </c>
      <c r="DJ21" s="22">
        <v>7151.78</v>
      </c>
      <c r="DK21" s="22">
        <v>7151.82</v>
      </c>
      <c r="DL21" s="22">
        <v>7411.24</v>
      </c>
      <c r="DM21" s="22">
        <v>7151.78</v>
      </c>
      <c r="DN21" s="22">
        <v>7151.78</v>
      </c>
      <c r="DO21" s="22">
        <f t="shared" si="3"/>
        <v>1135475.68</v>
      </c>
    </row>
    <row r="22" spans="1:119" ht="15">
      <c r="A22" s="4" t="s">
        <v>18</v>
      </c>
      <c r="B22" s="21" t="s">
        <v>89</v>
      </c>
      <c r="C22" s="22">
        <v>3581.12</v>
      </c>
      <c r="D22" s="22">
        <v>15427.04</v>
      </c>
      <c r="E22" s="22">
        <v>6277.04</v>
      </c>
      <c r="F22" s="22">
        <v>18322.15</v>
      </c>
      <c r="G22" s="22">
        <v>8024.94</v>
      </c>
      <c r="H22" s="22">
        <v>3998.61</v>
      </c>
      <c r="I22" s="22">
        <v>20651.4</v>
      </c>
      <c r="J22" s="22">
        <v>17290.35</v>
      </c>
      <c r="K22" s="22">
        <v>4383.23</v>
      </c>
      <c r="L22" s="22">
        <v>4424.81</v>
      </c>
      <c r="M22" s="22">
        <v>4563.41</v>
      </c>
      <c r="N22" s="22">
        <v>18492.71</v>
      </c>
      <c r="O22" s="22">
        <v>16704.77</v>
      </c>
      <c r="P22" s="22">
        <v>12938.31</v>
      </c>
      <c r="Q22" s="22">
        <v>19022.85</v>
      </c>
      <c r="R22" s="22">
        <v>20970.18</v>
      </c>
      <c r="S22" s="22">
        <v>15211.35</v>
      </c>
      <c r="T22" s="22">
        <v>15145.52</v>
      </c>
      <c r="U22" s="22">
        <v>20301.44</v>
      </c>
      <c r="V22" s="22">
        <v>12717.68</v>
      </c>
      <c r="W22" s="22">
        <v>7240.67</v>
      </c>
      <c r="X22" s="22">
        <v>5855.73</v>
      </c>
      <c r="Y22" s="22">
        <v>5873.66</v>
      </c>
      <c r="Z22" s="22">
        <v>13009.01</v>
      </c>
      <c r="AA22" s="22">
        <v>5445.63</v>
      </c>
      <c r="AB22" s="22">
        <v>7897.28</v>
      </c>
      <c r="AC22" s="22">
        <v>5837.81</v>
      </c>
      <c r="AD22" s="22">
        <v>5445.63</v>
      </c>
      <c r="AE22" s="22">
        <v>5371.68</v>
      </c>
      <c r="AF22" s="22">
        <v>5445.63</v>
      </c>
      <c r="AG22" s="22">
        <v>10897.98</v>
      </c>
      <c r="AH22" s="22">
        <v>5082.59</v>
      </c>
      <c r="AI22" s="22">
        <v>5353.75</v>
      </c>
      <c r="AJ22" s="22">
        <v>5826.6</v>
      </c>
      <c r="AK22" s="22">
        <v>6758.86</v>
      </c>
      <c r="AL22" s="22">
        <v>11048.13</v>
      </c>
      <c r="AM22" s="22">
        <v>5526.68</v>
      </c>
      <c r="AN22" s="22">
        <v>11382.53</v>
      </c>
      <c r="AO22" s="22">
        <v>6758.86</v>
      </c>
      <c r="AP22" s="22">
        <v>5890.5</v>
      </c>
      <c r="AQ22" s="22">
        <v>9206.03</v>
      </c>
      <c r="AR22" s="22">
        <v>6758.86</v>
      </c>
      <c r="AS22" s="22">
        <v>10266.02</v>
      </c>
      <c r="AT22" s="22">
        <v>2945.25</v>
      </c>
      <c r="AU22" s="22">
        <v>3104.64</v>
      </c>
      <c r="AV22" s="22">
        <v>5686.07</v>
      </c>
      <c r="AW22" s="22">
        <v>6278.58</v>
      </c>
      <c r="AX22" s="22">
        <v>5883.57</v>
      </c>
      <c r="AY22" s="22">
        <v>13049.19</v>
      </c>
      <c r="AZ22" s="22">
        <v>9227.3</v>
      </c>
      <c r="BA22" s="22">
        <v>17245.31</v>
      </c>
      <c r="BB22" s="22">
        <v>18482.31</v>
      </c>
      <c r="BC22" s="22">
        <v>19847.52</v>
      </c>
      <c r="BD22" s="22">
        <v>2027.03</v>
      </c>
      <c r="BE22" s="22">
        <v>16881.48</v>
      </c>
      <c r="BF22" s="22">
        <v>9078.3</v>
      </c>
      <c r="BG22" s="22">
        <v>9678.88</v>
      </c>
      <c r="BH22" s="22">
        <v>9678.88</v>
      </c>
      <c r="BI22" s="22">
        <v>8639.06</v>
      </c>
      <c r="BJ22" s="22">
        <v>10483.4</v>
      </c>
      <c r="BK22" s="22">
        <v>19916.82</v>
      </c>
      <c r="BL22" s="22">
        <v>13946.63</v>
      </c>
      <c r="BM22" s="22">
        <v>3814.18</v>
      </c>
      <c r="BN22" s="22">
        <v>10723.19</v>
      </c>
      <c r="BO22" s="22">
        <v>3187.95</v>
      </c>
      <c r="BP22" s="22">
        <v>10889.02</v>
      </c>
      <c r="BQ22" s="22">
        <v>5859.72</v>
      </c>
      <c r="BR22" s="22">
        <v>2969.51</v>
      </c>
      <c r="BS22" s="22">
        <v>2962.58</v>
      </c>
      <c r="BT22" s="22">
        <v>2979.9</v>
      </c>
      <c r="BU22" s="22">
        <v>2941.79</v>
      </c>
      <c r="BV22" s="22">
        <v>2945.25</v>
      </c>
      <c r="BW22" s="22">
        <v>2945.25</v>
      </c>
      <c r="BX22" s="22">
        <v>5796.95</v>
      </c>
      <c r="BY22" s="22">
        <v>2945.25</v>
      </c>
      <c r="BZ22" s="22">
        <v>2945.25</v>
      </c>
      <c r="CA22" s="22">
        <v>2976.44</v>
      </c>
      <c r="CB22" s="22">
        <v>2983.37</v>
      </c>
      <c r="CC22" s="22">
        <v>5744.97</v>
      </c>
      <c r="CD22" s="22">
        <v>2962.58</v>
      </c>
      <c r="CE22" s="22">
        <v>2962.58</v>
      </c>
      <c r="CF22" s="22">
        <v>2969.51</v>
      </c>
      <c r="CG22" s="22">
        <v>2962.58</v>
      </c>
      <c r="CH22" s="22">
        <v>2945.25</v>
      </c>
      <c r="CI22" s="22">
        <v>2962.58</v>
      </c>
      <c r="CJ22" s="22">
        <v>5261.12</v>
      </c>
      <c r="CK22" s="22">
        <v>5248.42</v>
      </c>
      <c r="CL22" s="22">
        <v>3437.69</v>
      </c>
      <c r="CM22" s="22">
        <v>6263.6</v>
      </c>
      <c r="CN22" s="22">
        <v>3697.65</v>
      </c>
      <c r="CO22" s="22">
        <v>3854.52</v>
      </c>
      <c r="CP22" s="22">
        <v>7088.28</v>
      </c>
      <c r="CQ22" s="22">
        <v>3892.62</v>
      </c>
      <c r="CR22" s="22">
        <v>9974.69</v>
      </c>
      <c r="CS22" s="22">
        <v>5203.6</v>
      </c>
      <c r="CT22" s="22">
        <v>9228.44</v>
      </c>
      <c r="CU22" s="22">
        <v>6559.41</v>
      </c>
      <c r="CV22" s="22">
        <v>1790.56</v>
      </c>
      <c r="CW22" s="22">
        <v>3616.97</v>
      </c>
      <c r="CX22" s="22">
        <v>8538.21</v>
      </c>
      <c r="CY22" s="22">
        <v>7859.19</v>
      </c>
      <c r="CZ22" s="22">
        <v>3616.97</v>
      </c>
      <c r="DA22" s="22">
        <v>3616.97</v>
      </c>
      <c r="DB22" s="22">
        <v>4050.59</v>
      </c>
      <c r="DC22" s="22">
        <v>5090.09</v>
      </c>
      <c r="DD22" s="22">
        <v>4054.05</v>
      </c>
      <c r="DE22" s="22">
        <v>5090.09</v>
      </c>
      <c r="DF22" s="22">
        <v>5093.55</v>
      </c>
      <c r="DG22" s="22">
        <v>10284.12</v>
      </c>
      <c r="DH22" s="22">
        <v>9054.05</v>
      </c>
      <c r="DI22" s="22">
        <v>3294.27</v>
      </c>
      <c r="DJ22" s="22">
        <v>3294.27</v>
      </c>
      <c r="DK22" s="22">
        <v>3294.06</v>
      </c>
      <c r="DL22" s="22">
        <v>3419.77</v>
      </c>
      <c r="DM22" s="22">
        <v>3294.27</v>
      </c>
      <c r="DN22" s="22">
        <v>3294.27</v>
      </c>
      <c r="DO22" s="22">
        <f t="shared" si="3"/>
        <v>883441.26</v>
      </c>
    </row>
    <row r="23" spans="1:119" ht="15">
      <c r="A23" s="4" t="s">
        <v>58</v>
      </c>
      <c r="B23" s="21" t="s">
        <v>90</v>
      </c>
      <c r="C23" s="22">
        <v>5753.88</v>
      </c>
      <c r="D23" s="22">
        <v>14529.58</v>
      </c>
      <c r="E23" s="22">
        <v>6148.63</v>
      </c>
      <c r="F23" s="22">
        <v>11075.36</v>
      </c>
      <c r="G23" s="22">
        <v>5027.05</v>
      </c>
      <c r="H23" s="22">
        <v>4570.93</v>
      </c>
      <c r="I23" s="22">
        <v>16239.17</v>
      </c>
      <c r="J23" s="22">
        <v>16657.19</v>
      </c>
      <c r="K23" s="22">
        <v>4383.47</v>
      </c>
      <c r="L23" s="22">
        <v>4336.17</v>
      </c>
      <c r="M23" s="22">
        <v>4363.85</v>
      </c>
      <c r="N23" s="22">
        <v>10983.56</v>
      </c>
      <c r="O23" s="22">
        <v>17032.82</v>
      </c>
      <c r="P23" s="22">
        <v>8050.38</v>
      </c>
      <c r="Q23" s="22">
        <v>11742.17</v>
      </c>
      <c r="R23" s="22">
        <v>12242.19</v>
      </c>
      <c r="S23" s="22">
        <v>9207.39</v>
      </c>
      <c r="T23" s="22">
        <v>9131.36</v>
      </c>
      <c r="U23" s="22">
        <v>12279.33</v>
      </c>
      <c r="V23" s="22">
        <v>16834.85</v>
      </c>
      <c r="W23" s="22">
        <v>6886.43</v>
      </c>
      <c r="X23" s="22">
        <v>8540.59</v>
      </c>
      <c r="Y23" s="22">
        <v>8586.84</v>
      </c>
      <c r="Z23" s="22">
        <v>17034.92</v>
      </c>
      <c r="AA23" s="22">
        <v>6787.9</v>
      </c>
      <c r="AB23" s="22">
        <v>7604.33</v>
      </c>
      <c r="AC23" s="22">
        <v>5609.83</v>
      </c>
      <c r="AD23" s="22">
        <v>6771.43</v>
      </c>
      <c r="AE23" s="22">
        <v>8074.21</v>
      </c>
      <c r="AF23" s="22">
        <v>6807.17</v>
      </c>
      <c r="AG23" s="22">
        <v>10523.84</v>
      </c>
      <c r="AH23" s="22">
        <v>5012.09</v>
      </c>
      <c r="AI23" s="22">
        <v>8040.22</v>
      </c>
      <c r="AJ23" s="22">
        <v>8068.95</v>
      </c>
      <c r="AK23" s="22">
        <v>13945.12</v>
      </c>
      <c r="AL23" s="22">
        <v>10475.83</v>
      </c>
      <c r="AM23" s="22">
        <v>2869.76</v>
      </c>
      <c r="AN23" s="22">
        <v>6912.99</v>
      </c>
      <c r="AO23" s="22">
        <v>13931.1</v>
      </c>
      <c r="AP23" s="22">
        <v>5702.72</v>
      </c>
      <c r="AQ23" s="22">
        <v>8557.41</v>
      </c>
      <c r="AR23" s="22">
        <v>13860.32</v>
      </c>
      <c r="AS23" s="22">
        <v>9380.84</v>
      </c>
      <c r="AT23" s="22">
        <v>2872.28</v>
      </c>
      <c r="AU23" s="22">
        <v>2840.92</v>
      </c>
      <c r="AV23" s="22">
        <v>5716.73</v>
      </c>
      <c r="AW23" s="22">
        <v>5745.82</v>
      </c>
      <c r="AX23" s="22">
        <v>5682.4</v>
      </c>
      <c r="AY23" s="22">
        <v>7897.61</v>
      </c>
      <c r="AZ23" s="22">
        <v>8577.38</v>
      </c>
      <c r="BA23" s="22">
        <v>11315.39</v>
      </c>
      <c r="BB23" s="22">
        <v>16115.48</v>
      </c>
      <c r="BC23" s="22">
        <v>11869.71</v>
      </c>
      <c r="BD23" s="22">
        <v>1202.91</v>
      </c>
      <c r="BE23" s="22">
        <v>16456.42</v>
      </c>
      <c r="BF23" s="22">
        <v>8569.67</v>
      </c>
      <c r="BG23" s="22">
        <v>9393.1</v>
      </c>
      <c r="BH23" s="22">
        <v>9371.73</v>
      </c>
      <c r="BI23" s="22">
        <v>7453.3</v>
      </c>
      <c r="BJ23" s="22">
        <v>9904.33</v>
      </c>
      <c r="BK23" s="22">
        <v>16665.95</v>
      </c>
      <c r="BL23" s="22">
        <v>8658.67</v>
      </c>
      <c r="BM23" s="22">
        <v>5698.51</v>
      </c>
      <c r="BN23" s="22">
        <v>16465.53</v>
      </c>
      <c r="BO23" s="22">
        <v>5575.98</v>
      </c>
      <c r="BP23" s="22">
        <v>17048.59</v>
      </c>
      <c r="BQ23" s="22">
        <v>5586.04</v>
      </c>
      <c r="BR23" s="22">
        <v>2826.66</v>
      </c>
      <c r="BS23" s="22">
        <v>2837.87</v>
      </c>
      <c r="BT23" s="22">
        <v>2852.59</v>
      </c>
      <c r="BU23" s="22">
        <v>2845.23</v>
      </c>
      <c r="BV23" s="22">
        <v>2849.08</v>
      </c>
      <c r="BW23" s="22">
        <v>2852.24</v>
      </c>
      <c r="BX23" s="22">
        <v>2887.63</v>
      </c>
      <c r="BY23" s="22">
        <v>2855.04</v>
      </c>
      <c r="BZ23" s="22">
        <v>2852.59</v>
      </c>
      <c r="CA23" s="22">
        <v>2873.26</v>
      </c>
      <c r="CB23" s="22">
        <v>2875.01</v>
      </c>
      <c r="CC23" s="22">
        <v>2825.25</v>
      </c>
      <c r="CD23" s="22">
        <v>2839.27</v>
      </c>
      <c r="CE23" s="22">
        <v>2867.65</v>
      </c>
      <c r="CF23" s="22">
        <v>2853.99</v>
      </c>
      <c r="CG23" s="22">
        <v>2784.26</v>
      </c>
      <c r="CH23" s="22">
        <v>2856.79</v>
      </c>
      <c r="CI23" s="22">
        <v>2857.14</v>
      </c>
      <c r="CJ23" s="22">
        <v>5067.76</v>
      </c>
      <c r="CK23" s="22">
        <v>5033.11</v>
      </c>
      <c r="CL23" s="22">
        <v>4573.39</v>
      </c>
      <c r="CM23" s="22">
        <v>11037.17</v>
      </c>
      <c r="CN23" s="22">
        <v>5748.62</v>
      </c>
      <c r="CO23" s="22">
        <v>5752.83</v>
      </c>
      <c r="CP23" s="22">
        <v>6230.77</v>
      </c>
      <c r="CQ23" s="22">
        <v>3827.64</v>
      </c>
      <c r="CR23" s="22">
        <v>9344.75</v>
      </c>
      <c r="CS23" s="22">
        <v>5078.73</v>
      </c>
      <c r="CT23" s="22">
        <v>8604.36</v>
      </c>
      <c r="CU23" s="22">
        <v>6209.74</v>
      </c>
      <c r="CV23" s="22">
        <v>2865.2</v>
      </c>
      <c r="CW23" s="22">
        <v>5717.44</v>
      </c>
      <c r="CX23" s="22">
        <v>7965.94</v>
      </c>
      <c r="CY23" s="22">
        <v>7475.84</v>
      </c>
      <c r="CZ23" s="22">
        <v>5745.12</v>
      </c>
      <c r="DA23" s="22">
        <v>5739.51</v>
      </c>
      <c r="DB23" s="22">
        <v>4564.28</v>
      </c>
      <c r="DC23" s="22">
        <v>4586</v>
      </c>
      <c r="DD23" s="22">
        <v>4612.63</v>
      </c>
      <c r="DE23" s="22">
        <v>4545.36</v>
      </c>
      <c r="DF23" s="22">
        <v>4596.16</v>
      </c>
      <c r="DG23" s="22">
        <v>6383.89</v>
      </c>
      <c r="DH23" s="22">
        <v>5677.49</v>
      </c>
      <c r="DI23" s="22">
        <v>4506.11</v>
      </c>
      <c r="DJ23" s="22">
        <v>4509.26</v>
      </c>
      <c r="DK23" s="22">
        <v>4588.79</v>
      </c>
      <c r="DL23" s="22">
        <v>4515.57</v>
      </c>
      <c r="DM23" s="22">
        <v>4610.88</v>
      </c>
      <c r="DN23" s="22">
        <v>4516.62</v>
      </c>
      <c r="DO23" s="22">
        <f t="shared" si="3"/>
        <v>842781.13</v>
      </c>
    </row>
    <row r="24" spans="1:119" ht="16.5" customHeight="1">
      <c r="A24" s="4" t="s">
        <v>59</v>
      </c>
      <c r="B24" s="21" t="s">
        <v>91</v>
      </c>
      <c r="C24" s="22">
        <v>31066.82</v>
      </c>
      <c r="D24" s="22"/>
      <c r="E24" s="22">
        <v>34950.18</v>
      </c>
      <c r="F24" s="22"/>
      <c r="G24" s="22"/>
      <c r="H24" s="22">
        <v>64075.32</v>
      </c>
      <c r="I24" s="22">
        <v>89317.11</v>
      </c>
      <c r="J24" s="22">
        <v>92229.63</v>
      </c>
      <c r="K24" s="22">
        <v>24756.38</v>
      </c>
      <c r="L24" s="22">
        <v>24756.38</v>
      </c>
      <c r="M24" s="22"/>
      <c r="N24" s="22">
        <v>78637.9</v>
      </c>
      <c r="O24" s="22">
        <v>93200.47</v>
      </c>
      <c r="P24" s="22">
        <v>56794.04</v>
      </c>
      <c r="Q24" s="22">
        <v>83006.67</v>
      </c>
      <c r="R24" s="22"/>
      <c r="S24" s="22">
        <v>65531.58</v>
      </c>
      <c r="T24" s="22"/>
      <c r="U24" s="22"/>
      <c r="V24" s="22">
        <v>93200.47</v>
      </c>
      <c r="W24" s="22"/>
      <c r="X24" s="22">
        <v>46600.23</v>
      </c>
      <c r="Y24" s="22">
        <v>46600.23</v>
      </c>
      <c r="Z24" s="22">
        <v>93200.47</v>
      </c>
      <c r="AA24" s="22"/>
      <c r="AB24" s="22"/>
      <c r="AC24" s="22"/>
      <c r="AD24" s="22"/>
      <c r="AE24" s="22">
        <v>46600.23</v>
      </c>
      <c r="AF24" s="22"/>
      <c r="AG24" s="22"/>
      <c r="AH24" s="22">
        <v>34950.17</v>
      </c>
      <c r="AI24" s="22"/>
      <c r="AJ24" s="22"/>
      <c r="AK24" s="22"/>
      <c r="AL24" s="22">
        <v>74269.13</v>
      </c>
      <c r="AM24" s="22"/>
      <c r="AN24" s="22"/>
      <c r="AO24" s="22"/>
      <c r="AP24" s="22">
        <v>31066.82</v>
      </c>
      <c r="AQ24" s="22">
        <v>61162.81</v>
      </c>
      <c r="AR24" s="22"/>
      <c r="AS24" s="22"/>
      <c r="AT24" s="22">
        <v>15533.41</v>
      </c>
      <c r="AU24" s="22">
        <v>15533.41</v>
      </c>
      <c r="AV24" s="22">
        <v>31066.82</v>
      </c>
      <c r="AW24" s="22">
        <v>31066.82</v>
      </c>
      <c r="AX24" s="22">
        <v>31066.82</v>
      </c>
      <c r="AY24" s="22"/>
      <c r="AZ24" s="22">
        <v>46600.23</v>
      </c>
      <c r="BA24" s="22">
        <v>74269.12</v>
      </c>
      <c r="BB24" s="22">
        <v>88831.7</v>
      </c>
      <c r="BC24" s="22">
        <v>78637.9</v>
      </c>
      <c r="BD24" s="22"/>
      <c r="BE24" s="22"/>
      <c r="BF24" s="22">
        <v>46600.23</v>
      </c>
      <c r="BG24" s="22">
        <v>65531.58</v>
      </c>
      <c r="BH24" s="22">
        <v>65531.58</v>
      </c>
      <c r="BI24" s="22">
        <v>52425.26</v>
      </c>
      <c r="BJ24" s="22">
        <v>69900.35</v>
      </c>
      <c r="BK24" s="22">
        <v>90287.95</v>
      </c>
      <c r="BL24" s="22">
        <v>61162.81</v>
      </c>
      <c r="BM24" s="22"/>
      <c r="BN24" s="22">
        <v>89802.53</v>
      </c>
      <c r="BO24" s="22">
        <v>26212.63</v>
      </c>
      <c r="BP24" s="22">
        <v>93200.47</v>
      </c>
      <c r="BQ24" s="22"/>
      <c r="BR24" s="22">
        <v>15533.41</v>
      </c>
      <c r="BS24" s="22">
        <v>15533.41</v>
      </c>
      <c r="BT24" s="22">
        <v>15533.41</v>
      </c>
      <c r="BU24" s="22">
        <v>15533.41</v>
      </c>
      <c r="BV24" s="22">
        <v>15533.41</v>
      </c>
      <c r="BW24" s="22">
        <v>15533.41</v>
      </c>
      <c r="BX24" s="22"/>
      <c r="BY24" s="22">
        <v>15533.41</v>
      </c>
      <c r="BZ24" s="22">
        <v>15533.41</v>
      </c>
      <c r="CA24" s="22">
        <v>15533.41</v>
      </c>
      <c r="CB24" s="22">
        <v>15533.41</v>
      </c>
      <c r="CC24" s="22"/>
      <c r="CD24" s="22">
        <v>15533.41</v>
      </c>
      <c r="CE24" s="22">
        <v>15533.41</v>
      </c>
      <c r="CF24" s="22">
        <v>15533.41</v>
      </c>
      <c r="CG24" s="22"/>
      <c r="CH24" s="22">
        <v>15533.41</v>
      </c>
      <c r="CI24" s="22">
        <v>15533.41</v>
      </c>
      <c r="CJ24" s="22"/>
      <c r="CK24" s="22">
        <v>34950.18</v>
      </c>
      <c r="CL24" s="22">
        <v>64075.32</v>
      </c>
      <c r="CM24" s="22">
        <v>62133.65</v>
      </c>
      <c r="CN24" s="22">
        <v>31066.82</v>
      </c>
      <c r="CO24" s="22">
        <v>31066.82</v>
      </c>
      <c r="CP24" s="22"/>
      <c r="CQ24" s="22">
        <v>26212.63</v>
      </c>
      <c r="CR24" s="22">
        <v>65531.58</v>
      </c>
      <c r="CS24" s="22">
        <v>34950.18</v>
      </c>
      <c r="CT24" s="22"/>
      <c r="CU24" s="22">
        <v>43687.72</v>
      </c>
      <c r="CV24" s="22"/>
      <c r="CW24" s="22">
        <v>31066.82</v>
      </c>
      <c r="CX24" s="22">
        <v>56794.03</v>
      </c>
      <c r="CY24" s="22">
        <v>52425.26</v>
      </c>
      <c r="CZ24" s="22">
        <v>31066.82</v>
      </c>
      <c r="DA24" s="22">
        <v>31066.82</v>
      </c>
      <c r="DB24" s="22"/>
      <c r="DC24" s="22"/>
      <c r="DD24" s="22"/>
      <c r="DE24" s="22"/>
      <c r="DF24" s="22"/>
      <c r="DG24" s="22">
        <v>43687.72</v>
      </c>
      <c r="DH24" s="22"/>
      <c r="DI24" s="22"/>
      <c r="DJ24" s="22"/>
      <c r="DK24" s="22"/>
      <c r="DL24" s="22"/>
      <c r="DM24" s="22"/>
      <c r="DN24" s="22"/>
      <c r="DO24" s="22">
        <f t="shared" si="3"/>
        <v>3212018.18</v>
      </c>
    </row>
    <row r="25" spans="1:119" ht="15.75" customHeight="1">
      <c r="A25" s="4" t="s">
        <v>75</v>
      </c>
      <c r="B25" s="21" t="s">
        <v>92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>
        <v>34633</v>
      </c>
      <c r="S25" s="22"/>
      <c r="T25" s="22">
        <v>25794.8</v>
      </c>
      <c r="U25" s="22"/>
      <c r="V25" s="22"/>
      <c r="W25" s="22"/>
      <c r="X25" s="22"/>
      <c r="Y25" s="22"/>
      <c r="Z25" s="22"/>
      <c r="AA25" s="22"/>
      <c r="AB25" s="22"/>
      <c r="AC25" s="22">
        <v>15903.46</v>
      </c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>
        <v>6259.6</v>
      </c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>
        <f t="shared" si="3"/>
        <v>82590.86</v>
      </c>
    </row>
    <row r="26" spans="1:119" ht="14.25" customHeight="1">
      <c r="A26" s="5" t="s">
        <v>84</v>
      </c>
      <c r="B26" s="21" t="s">
        <v>93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>
        <f t="shared" si="3"/>
        <v>0</v>
      </c>
    </row>
    <row r="27" spans="1:119" ht="15">
      <c r="A27" s="1" t="s">
        <v>20</v>
      </c>
      <c r="B27" s="14" t="s">
        <v>21</v>
      </c>
      <c r="C27" s="18">
        <f aca="true" t="shared" si="10" ref="C27:AT27">C28+C29+C32+C30+C31+C33</f>
        <v>1437217.32</v>
      </c>
      <c r="D27" s="18">
        <f t="shared" si="10"/>
        <v>1741876.42</v>
      </c>
      <c r="E27" s="18">
        <f t="shared" si="10"/>
        <v>798337.31</v>
      </c>
      <c r="F27" s="18">
        <f t="shared" si="10"/>
        <v>1443580.57</v>
      </c>
      <c r="G27" s="18">
        <f t="shared" si="10"/>
        <v>758438.12</v>
      </c>
      <c r="H27" s="18">
        <f t="shared" si="10"/>
        <v>701746.81</v>
      </c>
      <c r="I27" s="18">
        <f t="shared" si="10"/>
        <v>3205741.37</v>
      </c>
      <c r="J27" s="18">
        <f t="shared" si="10"/>
        <v>3788904.98</v>
      </c>
      <c r="K27" s="18">
        <f t="shared" si="10"/>
        <v>1352730.19</v>
      </c>
      <c r="L27" s="18">
        <f t="shared" si="10"/>
        <v>1243738.17</v>
      </c>
      <c r="M27" s="18">
        <f t="shared" si="10"/>
        <v>1266130.89</v>
      </c>
      <c r="N27" s="18">
        <f t="shared" si="10"/>
        <v>1496734.27</v>
      </c>
      <c r="O27" s="18">
        <f t="shared" si="10"/>
        <v>3886736.86</v>
      </c>
      <c r="P27" s="18">
        <f t="shared" si="10"/>
        <v>1187724.85</v>
      </c>
      <c r="Q27" s="18">
        <f t="shared" si="10"/>
        <v>1981897.42</v>
      </c>
      <c r="R27" s="18">
        <f t="shared" si="10"/>
        <v>1810701.3</v>
      </c>
      <c r="S27" s="18">
        <f t="shared" si="10"/>
        <v>1352586.68</v>
      </c>
      <c r="T27" s="18">
        <f t="shared" si="10"/>
        <v>1224587.96</v>
      </c>
      <c r="U27" s="18">
        <f t="shared" si="10"/>
        <v>1611933.32</v>
      </c>
      <c r="V27" s="18">
        <f t="shared" si="10"/>
        <v>3397365.06</v>
      </c>
      <c r="W27" s="18">
        <f t="shared" si="10"/>
        <v>1005557.63</v>
      </c>
      <c r="X27" s="18">
        <f t="shared" si="10"/>
        <v>1778436.44</v>
      </c>
      <c r="Y27" s="18">
        <f t="shared" si="10"/>
        <v>1839236.09</v>
      </c>
      <c r="Z27" s="18">
        <f t="shared" si="10"/>
        <v>3219390.94</v>
      </c>
      <c r="AA27" s="18">
        <f t="shared" si="10"/>
        <v>1409053.67</v>
      </c>
      <c r="AB27" s="18">
        <f t="shared" si="10"/>
        <v>761430.42</v>
      </c>
      <c r="AC27" s="18">
        <f t="shared" si="10"/>
        <v>797474.09</v>
      </c>
      <c r="AD27" s="18">
        <f t="shared" si="10"/>
        <v>1402020.59</v>
      </c>
      <c r="AE27" s="18">
        <f t="shared" si="10"/>
        <v>1695286.87</v>
      </c>
      <c r="AF27" s="18">
        <f t="shared" si="10"/>
        <v>1402698.26</v>
      </c>
      <c r="AG27" s="18">
        <f t="shared" si="10"/>
        <v>1397114.32</v>
      </c>
      <c r="AH27" s="18">
        <f t="shared" si="10"/>
        <v>726184.8</v>
      </c>
      <c r="AI27" s="18">
        <f t="shared" si="10"/>
        <v>1730912.99</v>
      </c>
      <c r="AJ27" s="18">
        <f t="shared" si="10"/>
        <v>1905039.68</v>
      </c>
      <c r="AK27" s="18">
        <f t="shared" si="10"/>
        <v>3642910.68</v>
      </c>
      <c r="AL27" s="18">
        <f t="shared" si="10"/>
        <v>1362636.67</v>
      </c>
      <c r="AM27" s="18">
        <f t="shared" si="10"/>
        <v>541028.57</v>
      </c>
      <c r="AN27" s="18">
        <f t="shared" si="10"/>
        <v>1061043.1</v>
      </c>
      <c r="AO27" s="18">
        <f t="shared" si="10"/>
        <v>3712566.33</v>
      </c>
      <c r="AP27" s="18">
        <f t="shared" si="10"/>
        <v>1246257.13</v>
      </c>
      <c r="AQ27" s="18">
        <f t="shared" si="10"/>
        <v>1151415.18</v>
      </c>
      <c r="AR27" s="18">
        <f t="shared" si="10"/>
        <v>4012677.9</v>
      </c>
      <c r="AS27" s="18">
        <f t="shared" si="10"/>
        <v>1028306.16</v>
      </c>
      <c r="AT27" s="18">
        <f t="shared" si="10"/>
        <v>619194.08</v>
      </c>
      <c r="AU27" s="18">
        <f aca="true" t="shared" si="11" ref="AU27:CL27">AU28+AU29+AU32+AU30+AU31+AU33</f>
        <v>584307.88</v>
      </c>
      <c r="AV27" s="18">
        <f t="shared" si="11"/>
        <v>1215478.6</v>
      </c>
      <c r="AW27" s="18">
        <f t="shared" si="11"/>
        <v>1216316.54</v>
      </c>
      <c r="AX27" s="18">
        <f t="shared" si="11"/>
        <v>1190326.64</v>
      </c>
      <c r="AY27" s="18">
        <f t="shared" si="11"/>
        <v>991511.47</v>
      </c>
      <c r="AZ27" s="18">
        <f t="shared" si="11"/>
        <v>1815304.18</v>
      </c>
      <c r="BA27" s="18">
        <f t="shared" si="11"/>
        <v>1623591.63</v>
      </c>
      <c r="BB27" s="18">
        <f t="shared" si="11"/>
        <v>3152253.55</v>
      </c>
      <c r="BC27" s="18">
        <f t="shared" si="11"/>
        <v>1493791.23</v>
      </c>
      <c r="BD27" s="18">
        <f t="shared" si="11"/>
        <v>180329.67</v>
      </c>
      <c r="BE27" s="18">
        <f t="shared" si="11"/>
        <v>4648467.02</v>
      </c>
      <c r="BF27" s="18">
        <f t="shared" si="11"/>
        <v>1941064.56</v>
      </c>
      <c r="BG27" s="18">
        <f t="shared" si="11"/>
        <v>1244250.75</v>
      </c>
      <c r="BH27" s="18">
        <f t="shared" si="11"/>
        <v>1121925.8</v>
      </c>
      <c r="BI27" s="18">
        <f t="shared" si="11"/>
        <v>1039823.94</v>
      </c>
      <c r="BJ27" s="18">
        <f t="shared" si="11"/>
        <v>1428589.55</v>
      </c>
      <c r="BK27" s="18">
        <f t="shared" si="11"/>
        <v>3574770.61</v>
      </c>
      <c r="BL27" s="18">
        <f t="shared" si="11"/>
        <v>1342609.66</v>
      </c>
      <c r="BM27" s="18">
        <f t="shared" si="11"/>
        <v>1328198.06</v>
      </c>
      <c r="BN27" s="18">
        <f t="shared" si="11"/>
        <v>3431574.55</v>
      </c>
      <c r="BO27" s="18">
        <f t="shared" si="11"/>
        <v>753199.89</v>
      </c>
      <c r="BP27" s="18">
        <f t="shared" si="11"/>
        <v>3709597.93</v>
      </c>
      <c r="BQ27" s="18">
        <f t="shared" si="11"/>
        <v>675380.68</v>
      </c>
      <c r="BR27" s="18">
        <f t="shared" si="11"/>
        <v>708512.5</v>
      </c>
      <c r="BS27" s="18">
        <f t="shared" si="11"/>
        <v>685619.07</v>
      </c>
      <c r="BT27" s="18">
        <f t="shared" si="11"/>
        <v>670413.83</v>
      </c>
      <c r="BU27" s="18">
        <f t="shared" si="11"/>
        <v>617991.91</v>
      </c>
      <c r="BV27" s="18">
        <f t="shared" si="11"/>
        <v>670963.84</v>
      </c>
      <c r="BW27" s="18">
        <f t="shared" si="11"/>
        <v>691994.41</v>
      </c>
      <c r="BX27" s="18">
        <f t="shared" si="11"/>
        <v>846346.66</v>
      </c>
      <c r="BY27" s="18">
        <f t="shared" si="11"/>
        <v>682857.46</v>
      </c>
      <c r="BZ27" s="18">
        <f t="shared" si="11"/>
        <v>684423.33</v>
      </c>
      <c r="CA27" s="18">
        <f t="shared" si="11"/>
        <v>659440.08</v>
      </c>
      <c r="CB27" s="18">
        <f t="shared" si="11"/>
        <v>735472.76</v>
      </c>
      <c r="CC27" s="18">
        <f t="shared" si="11"/>
        <v>787356.27</v>
      </c>
      <c r="CD27" s="18">
        <f t="shared" si="11"/>
        <v>624418.28</v>
      </c>
      <c r="CE27" s="18">
        <f t="shared" si="11"/>
        <v>666287.07</v>
      </c>
      <c r="CF27" s="18">
        <f t="shared" si="11"/>
        <v>676883.38</v>
      </c>
      <c r="CG27" s="18">
        <f t="shared" si="11"/>
        <v>606410.66</v>
      </c>
      <c r="CH27" s="18">
        <f t="shared" si="11"/>
        <v>658076.73</v>
      </c>
      <c r="CI27" s="18">
        <f t="shared" si="11"/>
        <v>666644.98</v>
      </c>
      <c r="CJ27" s="18">
        <f t="shared" si="11"/>
        <v>809288.44</v>
      </c>
      <c r="CK27" s="18">
        <f t="shared" si="11"/>
        <v>720482.98</v>
      </c>
      <c r="CL27" s="18">
        <f t="shared" si="11"/>
        <v>908924.83</v>
      </c>
      <c r="CM27" s="18">
        <f aca="true" t="shared" si="12" ref="CM27:DN27">CM28+CM29+CM32+CM30+CM31+CM33</f>
        <v>3038365.79</v>
      </c>
      <c r="CN27" s="18">
        <f t="shared" si="12"/>
        <v>1189522.83</v>
      </c>
      <c r="CO27" s="18">
        <f t="shared" si="12"/>
        <v>1224907.88</v>
      </c>
      <c r="CP27" s="18">
        <f t="shared" si="12"/>
        <v>853644.29</v>
      </c>
      <c r="CQ27" s="18">
        <f t="shared" si="12"/>
        <v>455522.39</v>
      </c>
      <c r="CR27" s="18">
        <f t="shared" si="12"/>
        <v>1225759.97</v>
      </c>
      <c r="CS27" s="18">
        <f t="shared" si="12"/>
        <v>738495.63</v>
      </c>
      <c r="CT27" s="18">
        <f t="shared" si="12"/>
        <v>1100872.27</v>
      </c>
      <c r="CU27" s="18">
        <f t="shared" si="12"/>
        <v>998975.2</v>
      </c>
      <c r="CV27" s="18">
        <f t="shared" si="12"/>
        <v>657565.49</v>
      </c>
      <c r="CW27" s="18">
        <f t="shared" si="12"/>
        <v>1303283.06</v>
      </c>
      <c r="CX27" s="18">
        <f t="shared" si="12"/>
        <v>1197846.78</v>
      </c>
      <c r="CY27" s="18">
        <f t="shared" si="12"/>
        <v>1004814.98</v>
      </c>
      <c r="CZ27" s="18">
        <f t="shared" si="12"/>
        <v>1255273.82</v>
      </c>
      <c r="DA27" s="18">
        <f t="shared" si="12"/>
        <v>1219011.59</v>
      </c>
      <c r="DB27" s="18">
        <f t="shared" si="12"/>
        <v>743831.39</v>
      </c>
      <c r="DC27" s="18">
        <f t="shared" si="12"/>
        <v>743993.07</v>
      </c>
      <c r="DD27" s="18">
        <f t="shared" si="12"/>
        <v>979448.02</v>
      </c>
      <c r="DE27" s="18">
        <f t="shared" si="12"/>
        <v>920133.59</v>
      </c>
      <c r="DF27" s="18">
        <f t="shared" si="12"/>
        <v>710496.38</v>
      </c>
      <c r="DG27" s="18">
        <f t="shared" si="12"/>
        <v>912769.74</v>
      </c>
      <c r="DH27" s="18">
        <f t="shared" si="12"/>
        <v>724785.2</v>
      </c>
      <c r="DI27" s="18">
        <f t="shared" si="12"/>
        <v>745623.56</v>
      </c>
      <c r="DJ27" s="18">
        <f t="shared" si="12"/>
        <v>709849.64</v>
      </c>
      <c r="DK27" s="18">
        <f t="shared" si="12"/>
        <v>708216.49</v>
      </c>
      <c r="DL27" s="18">
        <f t="shared" si="12"/>
        <v>709896.59</v>
      </c>
      <c r="DM27" s="18">
        <f t="shared" si="12"/>
        <v>710605.9</v>
      </c>
      <c r="DN27" s="18">
        <f t="shared" si="12"/>
        <v>709904.43</v>
      </c>
      <c r="DO27" s="18">
        <f t="shared" si="3"/>
        <v>157111472.29</v>
      </c>
    </row>
    <row r="28" spans="1:119" ht="30">
      <c r="A28" s="2" t="s">
        <v>60</v>
      </c>
      <c r="B28" s="23" t="s">
        <v>22</v>
      </c>
      <c r="C28" s="22">
        <v>554065.57</v>
      </c>
      <c r="D28" s="22">
        <v>950973.36</v>
      </c>
      <c r="E28" s="22">
        <v>315414.05</v>
      </c>
      <c r="F28" s="22">
        <v>700219.19</v>
      </c>
      <c r="G28" s="22">
        <v>252331.24</v>
      </c>
      <c r="H28" s="22">
        <v>265990.77</v>
      </c>
      <c r="I28" s="22">
        <v>1169316.99</v>
      </c>
      <c r="J28" s="22">
        <v>1192887.53</v>
      </c>
      <c r="K28" s="22">
        <v>540922.48</v>
      </c>
      <c r="L28" s="22">
        <v>540922.48</v>
      </c>
      <c r="M28" s="22">
        <v>432737.98</v>
      </c>
      <c r="N28" s="22">
        <v>709681.61</v>
      </c>
      <c r="O28" s="22">
        <v>1278612.86</v>
      </c>
      <c r="P28" s="22">
        <v>410038.27</v>
      </c>
      <c r="Q28" s="22">
        <v>599286.7</v>
      </c>
      <c r="R28" s="22">
        <v>788535.13</v>
      </c>
      <c r="S28" s="22">
        <v>591401.35</v>
      </c>
      <c r="T28" s="22">
        <v>591401.35</v>
      </c>
      <c r="U28" s="22">
        <v>788535.13</v>
      </c>
      <c r="V28" s="22">
        <v>1235750.2</v>
      </c>
      <c r="W28" s="22">
        <v>451042.09</v>
      </c>
      <c r="X28" s="22">
        <v>831098.36</v>
      </c>
      <c r="Y28" s="22">
        <v>831098.36</v>
      </c>
      <c r="Z28" s="22">
        <v>1278612.86</v>
      </c>
      <c r="AA28" s="22">
        <v>639306.43</v>
      </c>
      <c r="AB28" s="22">
        <v>386382.21</v>
      </c>
      <c r="AC28" s="22">
        <v>283872.65</v>
      </c>
      <c r="AD28" s="22">
        <v>639306.43</v>
      </c>
      <c r="AE28" s="22">
        <v>639306.43</v>
      </c>
      <c r="AF28" s="22">
        <v>639306.43</v>
      </c>
      <c r="AG28" s="22">
        <v>536203.89</v>
      </c>
      <c r="AH28" s="22">
        <v>252331.24</v>
      </c>
      <c r="AI28" s="22">
        <v>831098.36</v>
      </c>
      <c r="AJ28" s="22">
        <v>831098.36</v>
      </c>
      <c r="AK28" s="22">
        <v>2084702.67</v>
      </c>
      <c r="AL28" s="22">
        <v>536203.89</v>
      </c>
      <c r="AM28" s="22">
        <v>213102.14</v>
      </c>
      <c r="AN28" s="22">
        <v>346955.46</v>
      </c>
      <c r="AO28" s="22">
        <v>2154525.25</v>
      </c>
      <c r="AP28" s="22">
        <v>426204.29</v>
      </c>
      <c r="AQ28" s="22">
        <v>449465.02</v>
      </c>
      <c r="AR28" s="22">
        <v>2154525.25</v>
      </c>
      <c r="AS28" s="22">
        <v>572476.5</v>
      </c>
      <c r="AT28" s="22">
        <v>277032.79</v>
      </c>
      <c r="AU28" s="22">
        <v>213102.14</v>
      </c>
      <c r="AV28" s="22">
        <v>426204.29</v>
      </c>
      <c r="AW28" s="22">
        <v>554065.57</v>
      </c>
      <c r="AX28" s="22">
        <v>554065.57</v>
      </c>
      <c r="AY28" s="22">
        <v>492045.92</v>
      </c>
      <c r="AZ28" s="22">
        <v>639306.43</v>
      </c>
      <c r="BA28" s="22">
        <v>536203.89</v>
      </c>
      <c r="BB28" s="22">
        <v>1434536.19</v>
      </c>
      <c r="BC28" s="22">
        <v>738068.88</v>
      </c>
      <c r="BD28" s="22">
        <v>63082.81</v>
      </c>
      <c r="BE28" s="22">
        <v>1541204.45</v>
      </c>
      <c r="BF28" s="22">
        <v>831098.36</v>
      </c>
      <c r="BG28" s="22">
        <v>473121.08</v>
      </c>
      <c r="BH28" s="22">
        <v>473121.08</v>
      </c>
      <c r="BI28" s="22">
        <v>492045.92</v>
      </c>
      <c r="BJ28" s="22">
        <v>504662.48</v>
      </c>
      <c r="BK28" s="22">
        <v>1555528.46</v>
      </c>
      <c r="BL28" s="22">
        <v>625308.36</v>
      </c>
      <c r="BM28" s="22">
        <v>554065.57</v>
      </c>
      <c r="BN28" s="22">
        <v>1183705.48</v>
      </c>
      <c r="BO28" s="22">
        <v>283872.65</v>
      </c>
      <c r="BP28" s="22">
        <v>1278612.86</v>
      </c>
      <c r="BQ28" s="22">
        <v>283872.65</v>
      </c>
      <c r="BR28" s="22">
        <v>213102.14</v>
      </c>
      <c r="BS28" s="22">
        <v>213102.14</v>
      </c>
      <c r="BT28" s="22">
        <v>213102.14</v>
      </c>
      <c r="BU28" s="22">
        <v>213102.14</v>
      </c>
      <c r="BV28" s="22">
        <v>213102.14</v>
      </c>
      <c r="BW28" s="22">
        <v>213102.14</v>
      </c>
      <c r="BX28" s="22">
        <v>354525.39</v>
      </c>
      <c r="BY28" s="22">
        <v>213102.14</v>
      </c>
      <c r="BZ28" s="22">
        <v>213102.14</v>
      </c>
      <c r="CA28" s="22">
        <v>213102.14</v>
      </c>
      <c r="CB28" s="22">
        <v>213102.14</v>
      </c>
      <c r="CC28" s="22">
        <v>283620.31</v>
      </c>
      <c r="CD28" s="22">
        <v>213102.14</v>
      </c>
      <c r="CE28" s="22">
        <v>213102.14</v>
      </c>
      <c r="CF28" s="22">
        <v>213102.14</v>
      </c>
      <c r="CG28" s="22">
        <v>213102.14</v>
      </c>
      <c r="CH28" s="22">
        <v>213102.14</v>
      </c>
      <c r="CI28" s="22">
        <v>213102.14</v>
      </c>
      <c r="CJ28" s="22">
        <v>260216.59</v>
      </c>
      <c r="CK28" s="22">
        <v>252331.24</v>
      </c>
      <c r="CL28" s="22">
        <v>466813.8</v>
      </c>
      <c r="CM28" s="22">
        <v>996688.21</v>
      </c>
      <c r="CN28" s="22">
        <v>554065.57</v>
      </c>
      <c r="CO28" s="22">
        <v>554065.57</v>
      </c>
      <c r="CP28" s="22">
        <v>410038.27</v>
      </c>
      <c r="CQ28" s="22">
        <v>189248.43</v>
      </c>
      <c r="CR28" s="22">
        <v>473121.08</v>
      </c>
      <c r="CS28" s="22">
        <v>328030.61</v>
      </c>
      <c r="CT28" s="22">
        <v>574053.57</v>
      </c>
      <c r="CU28" s="22">
        <v>315414.05</v>
      </c>
      <c r="CV28" s="22">
        <v>277032.79</v>
      </c>
      <c r="CW28" s="22">
        <v>554065.57</v>
      </c>
      <c r="CX28" s="22">
        <v>533049.75</v>
      </c>
      <c r="CY28" s="22">
        <v>492045.92</v>
      </c>
      <c r="CZ28" s="22">
        <v>554065.57</v>
      </c>
      <c r="DA28" s="22">
        <v>554065.57</v>
      </c>
      <c r="DB28" s="22">
        <v>301788.16</v>
      </c>
      <c r="DC28" s="22">
        <v>301788.16</v>
      </c>
      <c r="DD28" s="22">
        <v>537044.91</v>
      </c>
      <c r="DE28" s="22">
        <v>478231.18</v>
      </c>
      <c r="DF28" s="22">
        <v>265990.77</v>
      </c>
      <c r="DG28" s="22">
        <v>323299.4</v>
      </c>
      <c r="DH28" s="22">
        <v>283872.65</v>
      </c>
      <c r="DI28" s="22">
        <v>301788.16</v>
      </c>
      <c r="DJ28" s="22">
        <v>265990.77</v>
      </c>
      <c r="DK28" s="22">
        <v>265990.77</v>
      </c>
      <c r="DL28" s="22">
        <v>265990.77</v>
      </c>
      <c r="DM28" s="22">
        <v>265990.77</v>
      </c>
      <c r="DN28" s="22">
        <v>265990.77</v>
      </c>
      <c r="DO28" s="22">
        <f t="shared" si="3"/>
        <v>64435132.03</v>
      </c>
    </row>
    <row r="29" spans="1:119" ht="45">
      <c r="A29" s="2" t="s">
        <v>76</v>
      </c>
      <c r="B29" s="23" t="s">
        <v>23</v>
      </c>
      <c r="C29" s="22">
        <v>47536.6</v>
      </c>
      <c r="D29" s="22">
        <v>132768.25</v>
      </c>
      <c r="E29" s="22">
        <v>66476.97</v>
      </c>
      <c r="F29" s="22">
        <v>118470.13</v>
      </c>
      <c r="G29" s="22">
        <v>53292.99</v>
      </c>
      <c r="H29" s="22">
        <v>46793.84</v>
      </c>
      <c r="I29" s="22">
        <v>134810.84</v>
      </c>
      <c r="J29" s="22">
        <v>138153.26</v>
      </c>
      <c r="K29" s="22">
        <v>35281.07</v>
      </c>
      <c r="L29" s="22">
        <v>35466.76</v>
      </c>
      <c r="M29" s="22">
        <v>35652.45</v>
      </c>
      <c r="N29" s="22">
        <v>116613.23</v>
      </c>
      <c r="O29" s="22">
        <v>141309.98</v>
      </c>
      <c r="P29" s="22">
        <v>85788.72</v>
      </c>
      <c r="Q29" s="22">
        <v>125340.66</v>
      </c>
      <c r="R29" s="22">
        <v>131097.04</v>
      </c>
      <c r="S29" s="22">
        <v>98601.32</v>
      </c>
      <c r="T29" s="22">
        <v>98972.7</v>
      </c>
      <c r="U29" s="22">
        <v>130725.66</v>
      </c>
      <c r="V29" s="22">
        <v>139824.46</v>
      </c>
      <c r="W29" s="22">
        <v>72047.67</v>
      </c>
      <c r="X29" s="22">
        <v>71119.22</v>
      </c>
      <c r="Y29" s="22">
        <v>71119.22</v>
      </c>
      <c r="Z29" s="22">
        <v>141124.29</v>
      </c>
      <c r="AA29" s="22">
        <v>69633.7</v>
      </c>
      <c r="AB29" s="22">
        <v>79289.57</v>
      </c>
      <c r="AC29" s="22">
        <v>59235.07</v>
      </c>
      <c r="AD29" s="22">
        <v>69262.32</v>
      </c>
      <c r="AE29" s="22">
        <v>66848.35</v>
      </c>
      <c r="AF29" s="22">
        <v>69448.01</v>
      </c>
      <c r="AG29" s="22">
        <v>111785.3</v>
      </c>
      <c r="AH29" s="22">
        <v>53107.3</v>
      </c>
      <c r="AI29" s="22">
        <v>66848.35</v>
      </c>
      <c r="AJ29" s="22">
        <v>66848.35</v>
      </c>
      <c r="AK29" s="22">
        <v>128683.07</v>
      </c>
      <c r="AL29" s="22">
        <v>111042.54</v>
      </c>
      <c r="AM29" s="22">
        <v>23768.3</v>
      </c>
      <c r="AN29" s="22">
        <v>69448.01</v>
      </c>
      <c r="AO29" s="22">
        <v>128683.07</v>
      </c>
      <c r="AP29" s="22">
        <v>47350.91</v>
      </c>
      <c r="AQ29" s="22">
        <v>92287.86</v>
      </c>
      <c r="AR29" s="22">
        <v>128868.76</v>
      </c>
      <c r="AS29" s="22">
        <v>99158.39</v>
      </c>
      <c r="AT29" s="22">
        <v>23768.3</v>
      </c>
      <c r="AU29" s="22">
        <v>23582.61</v>
      </c>
      <c r="AV29" s="22">
        <v>47350.91</v>
      </c>
      <c r="AW29" s="22">
        <v>47350.91</v>
      </c>
      <c r="AX29" s="22">
        <v>47350.91</v>
      </c>
      <c r="AY29" s="22">
        <v>79103.88</v>
      </c>
      <c r="AZ29" s="22">
        <v>71304.91</v>
      </c>
      <c r="BA29" s="22">
        <v>111413.92</v>
      </c>
      <c r="BB29" s="22">
        <v>133882.39</v>
      </c>
      <c r="BC29" s="22">
        <v>118284.44</v>
      </c>
      <c r="BD29" s="22">
        <v>13183.98</v>
      </c>
      <c r="BE29" s="22">
        <v>136853.43</v>
      </c>
      <c r="BF29" s="22">
        <v>71304.91</v>
      </c>
      <c r="BG29" s="22">
        <v>99158.39</v>
      </c>
      <c r="BH29" s="22">
        <v>99158.39</v>
      </c>
      <c r="BI29" s="22">
        <v>78732.5</v>
      </c>
      <c r="BJ29" s="22">
        <v>105843.22</v>
      </c>
      <c r="BK29" s="22">
        <v>138338.95</v>
      </c>
      <c r="BL29" s="22">
        <v>91916.48</v>
      </c>
      <c r="BM29" s="22">
        <v>47165.22</v>
      </c>
      <c r="BN29" s="22">
        <v>136853.43</v>
      </c>
      <c r="BO29" s="22">
        <v>59792.13</v>
      </c>
      <c r="BP29" s="22">
        <v>141124.29</v>
      </c>
      <c r="BQ29" s="22">
        <v>59235.07</v>
      </c>
      <c r="BR29" s="22">
        <v>23768.3</v>
      </c>
      <c r="BS29" s="22">
        <v>23768.3</v>
      </c>
      <c r="BT29" s="22">
        <v>23768.3</v>
      </c>
      <c r="BU29" s="22">
        <v>23768.3</v>
      </c>
      <c r="BV29" s="22">
        <v>23768.3</v>
      </c>
      <c r="BW29" s="22">
        <v>23768.3</v>
      </c>
      <c r="BX29" s="22">
        <v>25625.2</v>
      </c>
      <c r="BY29" s="22">
        <v>23768.3</v>
      </c>
      <c r="BZ29" s="22">
        <v>23768.3</v>
      </c>
      <c r="CA29" s="22">
        <v>23768.3</v>
      </c>
      <c r="CB29" s="22">
        <v>23768.3</v>
      </c>
      <c r="CC29" s="22">
        <v>24882.44</v>
      </c>
      <c r="CD29" s="22">
        <v>23768.3</v>
      </c>
      <c r="CE29" s="22">
        <v>23768.3</v>
      </c>
      <c r="CF29" s="22">
        <v>23768.3</v>
      </c>
      <c r="CG29" s="22">
        <v>23211.23</v>
      </c>
      <c r="CH29" s="22">
        <v>23768.3</v>
      </c>
      <c r="CI29" s="22">
        <v>23582.61</v>
      </c>
      <c r="CJ29" s="22">
        <v>53664.37</v>
      </c>
      <c r="CK29" s="22">
        <v>51064.71</v>
      </c>
      <c r="CL29" s="22">
        <v>46793.84</v>
      </c>
      <c r="CM29" s="22">
        <v>91916.48</v>
      </c>
      <c r="CN29" s="22">
        <v>47536.6</v>
      </c>
      <c r="CO29" s="22">
        <v>47536.6</v>
      </c>
      <c r="CP29" s="22">
        <v>65919.9</v>
      </c>
      <c r="CQ29" s="22">
        <v>39737.63</v>
      </c>
      <c r="CR29" s="22">
        <v>98972.7</v>
      </c>
      <c r="CS29" s="22">
        <v>52921.61</v>
      </c>
      <c r="CT29" s="22">
        <v>92659.24</v>
      </c>
      <c r="CU29" s="22">
        <v>66291.28</v>
      </c>
      <c r="CV29" s="22">
        <v>23768.3</v>
      </c>
      <c r="CW29" s="22">
        <v>47536.6</v>
      </c>
      <c r="CX29" s="22">
        <v>85974.41</v>
      </c>
      <c r="CY29" s="22">
        <v>79103.88</v>
      </c>
      <c r="CZ29" s="22">
        <v>47536.6</v>
      </c>
      <c r="DA29" s="22">
        <v>47536.6</v>
      </c>
      <c r="DB29" s="22">
        <v>46793.84</v>
      </c>
      <c r="DC29" s="22">
        <v>46793.84</v>
      </c>
      <c r="DD29" s="22">
        <v>46793.84</v>
      </c>
      <c r="DE29" s="22">
        <v>46793.84</v>
      </c>
      <c r="DF29" s="22">
        <v>46793.84</v>
      </c>
      <c r="DG29" s="22">
        <v>65548.52</v>
      </c>
      <c r="DH29" s="22">
        <v>59235.07</v>
      </c>
      <c r="DI29" s="22">
        <v>46793.84</v>
      </c>
      <c r="DJ29" s="22">
        <v>46793.84</v>
      </c>
      <c r="DK29" s="22">
        <v>46793.91</v>
      </c>
      <c r="DL29" s="22">
        <v>46793.84</v>
      </c>
      <c r="DM29" s="22">
        <v>46793.84</v>
      </c>
      <c r="DN29" s="22">
        <v>46793.84</v>
      </c>
      <c r="DO29" s="22">
        <f t="shared" si="3"/>
        <v>7948083.06</v>
      </c>
    </row>
    <row r="30" spans="1:119" ht="45">
      <c r="A30" s="2" t="s">
        <v>62</v>
      </c>
      <c r="B30" s="23" t="s">
        <v>63</v>
      </c>
      <c r="C30" s="22">
        <v>345277.52</v>
      </c>
      <c r="D30" s="22"/>
      <c r="E30" s="22"/>
      <c r="F30" s="22"/>
      <c r="G30" s="22"/>
      <c r="H30" s="22">
        <v>230410.96</v>
      </c>
      <c r="I30" s="22">
        <v>1035832.56</v>
      </c>
      <c r="J30" s="22">
        <v>1007955.65</v>
      </c>
      <c r="K30" s="22">
        <v>293720.45</v>
      </c>
      <c r="L30" s="22">
        <v>293720.45</v>
      </c>
      <c r="M30" s="22">
        <v>293720.45</v>
      </c>
      <c r="N30" s="22"/>
      <c r="O30" s="22">
        <v>829559.53</v>
      </c>
      <c r="P30" s="22"/>
      <c r="Q30" s="22"/>
      <c r="R30" s="22"/>
      <c r="S30" s="22"/>
      <c r="T30" s="22"/>
      <c r="U30" s="22"/>
      <c r="V30" s="22">
        <v>954996.57</v>
      </c>
      <c r="W30" s="22"/>
      <c r="X30" s="22">
        <v>517916.28</v>
      </c>
      <c r="Y30" s="22">
        <v>517916.28</v>
      </c>
      <c r="Z30" s="22">
        <v>954996.57</v>
      </c>
      <c r="AA30" s="22">
        <v>350575.95</v>
      </c>
      <c r="AB30" s="22"/>
      <c r="AC30" s="22"/>
      <c r="AD30" s="22">
        <v>350575.95</v>
      </c>
      <c r="AE30" s="22">
        <v>477498.28</v>
      </c>
      <c r="AF30" s="22">
        <v>350575.95</v>
      </c>
      <c r="AG30" s="22"/>
      <c r="AH30" s="22"/>
      <c r="AI30" s="22">
        <v>477498.28</v>
      </c>
      <c r="AJ30" s="22">
        <v>477498.28</v>
      </c>
      <c r="AK30" s="22">
        <v>946990.79</v>
      </c>
      <c r="AL30" s="22"/>
      <c r="AM30" s="22">
        <v>172638.76</v>
      </c>
      <c r="AN30" s="22"/>
      <c r="AO30" s="22">
        <v>946990.79</v>
      </c>
      <c r="AP30" s="22">
        <v>345277.52</v>
      </c>
      <c r="AQ30" s="22"/>
      <c r="AR30" s="22">
        <v>946990.79</v>
      </c>
      <c r="AS30" s="22"/>
      <c r="AT30" s="22">
        <v>172638.76</v>
      </c>
      <c r="AU30" s="22">
        <v>172638.76</v>
      </c>
      <c r="AV30" s="22">
        <v>345277.52</v>
      </c>
      <c r="AW30" s="22">
        <v>345277.52</v>
      </c>
      <c r="AX30" s="22">
        <v>345277.52</v>
      </c>
      <c r="AY30" s="22"/>
      <c r="AZ30" s="22">
        <v>517916.28</v>
      </c>
      <c r="BA30" s="22"/>
      <c r="BB30" s="22">
        <v>829559.53</v>
      </c>
      <c r="BC30" s="22"/>
      <c r="BD30" s="22"/>
      <c r="BE30" s="22">
        <v>829559.53</v>
      </c>
      <c r="BF30" s="22">
        <v>517916.28</v>
      </c>
      <c r="BG30" s="22"/>
      <c r="BH30" s="22"/>
      <c r="BI30" s="22"/>
      <c r="BJ30" s="22"/>
      <c r="BK30" s="22">
        <v>760501.12</v>
      </c>
      <c r="BL30" s="22"/>
      <c r="BM30" s="22">
        <v>345277.52</v>
      </c>
      <c r="BN30" s="22">
        <v>1035832.56</v>
      </c>
      <c r="BO30" s="22"/>
      <c r="BP30" s="22">
        <v>1035832.56</v>
      </c>
      <c r="BQ30" s="22"/>
      <c r="BR30" s="22">
        <v>172638.76</v>
      </c>
      <c r="BS30" s="22">
        <v>172638.76</v>
      </c>
      <c r="BT30" s="22">
        <v>172638.76</v>
      </c>
      <c r="BU30" s="22">
        <v>172638.76</v>
      </c>
      <c r="BV30" s="22">
        <v>172638.76</v>
      </c>
      <c r="BW30" s="22">
        <v>172638.76</v>
      </c>
      <c r="BX30" s="22">
        <v>236747.7</v>
      </c>
      <c r="BY30" s="22">
        <v>172638.76</v>
      </c>
      <c r="BZ30" s="22">
        <v>172638.76</v>
      </c>
      <c r="CA30" s="22">
        <v>172638.76</v>
      </c>
      <c r="CB30" s="22">
        <v>172638.76</v>
      </c>
      <c r="CC30" s="22">
        <v>236747.7</v>
      </c>
      <c r="CD30" s="22">
        <v>172638.76</v>
      </c>
      <c r="CE30" s="22">
        <v>172638.76</v>
      </c>
      <c r="CF30" s="22">
        <v>172638.76</v>
      </c>
      <c r="CG30" s="22">
        <v>172638.76</v>
      </c>
      <c r="CH30" s="22">
        <v>172638.76</v>
      </c>
      <c r="CI30" s="22">
        <v>172638.76</v>
      </c>
      <c r="CJ30" s="22"/>
      <c r="CK30" s="22"/>
      <c r="CL30" s="22">
        <v>236747.7</v>
      </c>
      <c r="CM30" s="22">
        <v>690555.04</v>
      </c>
      <c r="CN30" s="22">
        <v>345277.52</v>
      </c>
      <c r="CO30" s="22">
        <v>345277.52</v>
      </c>
      <c r="CP30" s="22"/>
      <c r="CQ30" s="22"/>
      <c r="CR30" s="22"/>
      <c r="CS30" s="22"/>
      <c r="CT30" s="22"/>
      <c r="CU30" s="22"/>
      <c r="CV30" s="22">
        <v>172638.76</v>
      </c>
      <c r="CW30" s="22">
        <v>345277.52</v>
      </c>
      <c r="CX30" s="22"/>
      <c r="CY30" s="22"/>
      <c r="CZ30" s="22">
        <v>345277.52</v>
      </c>
      <c r="DA30" s="22">
        <v>345277.52</v>
      </c>
      <c r="DB30" s="22">
        <v>236747.7</v>
      </c>
      <c r="DC30" s="22">
        <v>236747.7</v>
      </c>
      <c r="DD30" s="22">
        <v>236747.7</v>
      </c>
      <c r="DE30" s="22">
        <v>236747.7</v>
      </c>
      <c r="DF30" s="22">
        <v>236747.7</v>
      </c>
      <c r="DG30" s="22"/>
      <c r="DH30" s="22"/>
      <c r="DI30" s="22">
        <v>236747.7</v>
      </c>
      <c r="DJ30" s="22">
        <v>236747.7</v>
      </c>
      <c r="DK30" s="22">
        <v>236747.66</v>
      </c>
      <c r="DL30" s="22">
        <v>236747.7</v>
      </c>
      <c r="DM30" s="22">
        <v>236747.7</v>
      </c>
      <c r="DN30" s="22">
        <v>236747.7</v>
      </c>
      <c r="DO30" s="22">
        <f t="shared" si="3"/>
        <v>29038909.39</v>
      </c>
    </row>
    <row r="31" spans="1:119" ht="15">
      <c r="A31" s="2" t="s">
        <v>77</v>
      </c>
      <c r="B31" s="23" t="s">
        <v>24</v>
      </c>
      <c r="C31" s="22">
        <v>42822.67</v>
      </c>
      <c r="D31" s="22">
        <v>108135</v>
      </c>
      <c r="E31" s="22">
        <v>45760.62</v>
      </c>
      <c r="F31" s="22">
        <v>82427.31</v>
      </c>
      <c r="G31" s="22">
        <v>37413.31</v>
      </c>
      <c r="H31" s="22">
        <v>34018.74</v>
      </c>
      <c r="I31" s="22">
        <v>120858.45</v>
      </c>
      <c r="J31" s="22">
        <v>123969.55</v>
      </c>
      <c r="K31" s="22">
        <v>32623.57</v>
      </c>
      <c r="L31" s="22">
        <v>32271.51</v>
      </c>
      <c r="M31" s="22">
        <v>32477.53</v>
      </c>
      <c r="N31" s="22">
        <v>81744.07</v>
      </c>
      <c r="O31" s="22">
        <v>126765.12</v>
      </c>
      <c r="P31" s="22">
        <v>59914.18</v>
      </c>
      <c r="Q31" s="22">
        <v>87389.96</v>
      </c>
      <c r="R31" s="22">
        <v>91111.29</v>
      </c>
      <c r="S31" s="22">
        <v>68525.14</v>
      </c>
      <c r="T31" s="22">
        <v>67959.25</v>
      </c>
      <c r="U31" s="22">
        <v>91387.71</v>
      </c>
      <c r="V31" s="22">
        <v>125291.71</v>
      </c>
      <c r="W31" s="22">
        <v>51251.6</v>
      </c>
      <c r="X31" s="22">
        <v>63562.5</v>
      </c>
      <c r="Y31" s="22">
        <v>63906.73</v>
      </c>
      <c r="Z31" s="22">
        <v>126780.76</v>
      </c>
      <c r="AA31" s="22">
        <v>50518.28</v>
      </c>
      <c r="AB31" s="22">
        <v>56594.46</v>
      </c>
      <c r="AC31" s="22">
        <v>41750.6</v>
      </c>
      <c r="AD31" s="22">
        <v>50395.72</v>
      </c>
      <c r="AE31" s="22">
        <v>60091.52</v>
      </c>
      <c r="AF31" s="22">
        <v>50661.71</v>
      </c>
      <c r="AG31" s="22">
        <v>78322.64</v>
      </c>
      <c r="AH31" s="22">
        <v>37301.96</v>
      </c>
      <c r="AI31" s="22">
        <v>59838.56</v>
      </c>
      <c r="AJ31" s="22">
        <v>60052.4</v>
      </c>
      <c r="AK31" s="22">
        <v>103785.19</v>
      </c>
      <c r="AL31" s="22">
        <v>77965.37</v>
      </c>
      <c r="AM31" s="22">
        <v>21357.87</v>
      </c>
      <c r="AN31" s="22">
        <v>51449.27</v>
      </c>
      <c r="AO31" s="22">
        <v>103680.88</v>
      </c>
      <c r="AP31" s="22">
        <v>42441.93</v>
      </c>
      <c r="AQ31" s="22">
        <v>63687.67</v>
      </c>
      <c r="AR31" s="22">
        <v>103154.1</v>
      </c>
      <c r="AS31" s="22">
        <v>69816</v>
      </c>
      <c r="AT31" s="22">
        <v>21376.65</v>
      </c>
      <c r="AU31" s="22">
        <v>21143.25</v>
      </c>
      <c r="AV31" s="22">
        <v>42546.24</v>
      </c>
      <c r="AW31" s="22">
        <v>42762.69</v>
      </c>
      <c r="AX31" s="22">
        <v>42290.68</v>
      </c>
      <c r="AY31" s="22">
        <v>58777.18</v>
      </c>
      <c r="AZ31" s="22">
        <v>63836.31</v>
      </c>
      <c r="BA31" s="22">
        <v>84213.66</v>
      </c>
      <c r="BB31" s="22">
        <v>119937.9</v>
      </c>
      <c r="BC31" s="22">
        <v>88339.2</v>
      </c>
      <c r="BD31" s="22">
        <v>8952.57</v>
      </c>
      <c r="BE31" s="22">
        <v>122475.29</v>
      </c>
      <c r="BF31" s="22">
        <v>63778.94</v>
      </c>
      <c r="BG31" s="22">
        <v>69907.27</v>
      </c>
      <c r="BH31" s="22">
        <v>69748.2</v>
      </c>
      <c r="BI31" s="22">
        <v>55470.5</v>
      </c>
      <c r="BJ31" s="22">
        <v>73712.05</v>
      </c>
      <c r="BK31" s="22">
        <v>124034.75</v>
      </c>
      <c r="BL31" s="22">
        <v>64441.32</v>
      </c>
      <c r="BM31" s="22">
        <v>42410.64</v>
      </c>
      <c r="BN31" s="22">
        <v>122543.09</v>
      </c>
      <c r="BO31" s="22">
        <v>41498.69</v>
      </c>
      <c r="BP31" s="22">
        <v>126882.47</v>
      </c>
      <c r="BQ31" s="22">
        <v>41573.53</v>
      </c>
      <c r="BR31" s="22">
        <v>21037.12</v>
      </c>
      <c r="BS31" s="22">
        <v>21120.57</v>
      </c>
      <c r="BT31" s="22">
        <v>21230.09</v>
      </c>
      <c r="BU31" s="22">
        <v>21175.33</v>
      </c>
      <c r="BV31" s="22">
        <v>21204.01</v>
      </c>
      <c r="BW31" s="22">
        <v>21227.48</v>
      </c>
      <c r="BX31" s="22">
        <v>21490.87</v>
      </c>
      <c r="BY31" s="22">
        <v>21248.35</v>
      </c>
      <c r="BZ31" s="22">
        <v>21230.09</v>
      </c>
      <c r="CA31" s="22">
        <v>21383.95</v>
      </c>
      <c r="CB31" s="22">
        <v>21396.99</v>
      </c>
      <c r="CC31" s="22">
        <v>21026.68</v>
      </c>
      <c r="CD31" s="22">
        <v>21131</v>
      </c>
      <c r="CE31" s="22">
        <v>21342.23</v>
      </c>
      <c r="CF31" s="22">
        <v>21240.52</v>
      </c>
      <c r="CG31" s="22">
        <v>20721.57</v>
      </c>
      <c r="CH31" s="22">
        <v>21261.39</v>
      </c>
      <c r="CI31" s="22">
        <v>21263.99</v>
      </c>
      <c r="CJ31" s="22">
        <v>37716.34</v>
      </c>
      <c r="CK31" s="22">
        <v>37458.43</v>
      </c>
      <c r="CL31" s="22">
        <v>34036.99</v>
      </c>
      <c r="CM31" s="22">
        <v>82143.06</v>
      </c>
      <c r="CN31" s="22">
        <v>42783.55</v>
      </c>
      <c r="CO31" s="22">
        <v>42814.85</v>
      </c>
      <c r="CP31" s="22">
        <v>46371.88</v>
      </c>
      <c r="CQ31" s="22">
        <v>28486.82</v>
      </c>
      <c r="CR31" s="22">
        <v>69547.39</v>
      </c>
      <c r="CS31" s="22">
        <v>37797.96</v>
      </c>
      <c r="CT31" s="22">
        <v>64037.12</v>
      </c>
      <c r="CU31" s="22">
        <v>46215.42</v>
      </c>
      <c r="CV31" s="22">
        <v>21323.97</v>
      </c>
      <c r="CW31" s="22">
        <v>42551.46</v>
      </c>
      <c r="CX31" s="22">
        <v>59285.71</v>
      </c>
      <c r="CY31" s="22">
        <v>55638.18</v>
      </c>
      <c r="CZ31" s="22">
        <v>42757.47</v>
      </c>
      <c r="DA31" s="22">
        <v>42715.75</v>
      </c>
      <c r="DB31" s="22">
        <v>33969.19</v>
      </c>
      <c r="DC31" s="22">
        <v>34130.87</v>
      </c>
      <c r="DD31" s="22">
        <v>34329.07</v>
      </c>
      <c r="DE31" s="22">
        <v>33828.37</v>
      </c>
      <c r="DF31" s="22">
        <v>34206.5</v>
      </c>
      <c r="DG31" s="22">
        <v>47511.49</v>
      </c>
      <c r="DH31" s="22">
        <v>42254.17</v>
      </c>
      <c r="DI31" s="22">
        <v>33536.3</v>
      </c>
      <c r="DJ31" s="22">
        <v>33559.77</v>
      </c>
      <c r="DK31" s="22">
        <v>34151.75</v>
      </c>
      <c r="DL31" s="22">
        <v>33606.71</v>
      </c>
      <c r="DM31" s="22">
        <v>34316.03</v>
      </c>
      <c r="DN31" s="22">
        <v>33614.53</v>
      </c>
      <c r="DO31" s="22">
        <f t="shared" si="3"/>
        <v>6272316.81</v>
      </c>
    </row>
    <row r="32" spans="1:119" ht="21" customHeight="1">
      <c r="A32" s="2" t="s">
        <v>61</v>
      </c>
      <c r="B32" s="23" t="s">
        <v>25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>
        <f t="shared" si="3"/>
        <v>0</v>
      </c>
    </row>
    <row r="33" spans="1:119" ht="15">
      <c r="A33" s="3" t="s">
        <v>64</v>
      </c>
      <c r="B33" s="23" t="s">
        <v>26</v>
      </c>
      <c r="C33" s="18">
        <f aca="true" t="shared" si="13" ref="C33:AT33">SUM(C34:C41)</f>
        <v>447514.96</v>
      </c>
      <c r="D33" s="18">
        <f t="shared" si="13"/>
        <v>549999.81</v>
      </c>
      <c r="E33" s="18">
        <f t="shared" si="13"/>
        <v>370685.67</v>
      </c>
      <c r="F33" s="18">
        <f t="shared" si="13"/>
        <v>542463.94</v>
      </c>
      <c r="G33" s="18">
        <f t="shared" si="13"/>
        <v>415400.58</v>
      </c>
      <c r="H33" s="18">
        <f t="shared" si="13"/>
        <v>124532.5</v>
      </c>
      <c r="I33" s="18">
        <f t="shared" si="13"/>
        <v>744922.53</v>
      </c>
      <c r="J33" s="18">
        <f t="shared" si="13"/>
        <v>1325938.99</v>
      </c>
      <c r="K33" s="18">
        <f t="shared" si="13"/>
        <v>450182.62</v>
      </c>
      <c r="L33" s="18">
        <f t="shared" si="13"/>
        <v>341356.97</v>
      </c>
      <c r="M33" s="18">
        <f t="shared" si="13"/>
        <v>471542.48</v>
      </c>
      <c r="N33" s="18">
        <f t="shared" si="13"/>
        <v>588695.36</v>
      </c>
      <c r="O33" s="18">
        <f t="shared" si="13"/>
        <v>1510489.37</v>
      </c>
      <c r="P33" s="18">
        <f t="shared" si="13"/>
        <v>631983.68</v>
      </c>
      <c r="Q33" s="18">
        <f t="shared" si="13"/>
        <v>1169880.1</v>
      </c>
      <c r="R33" s="18">
        <f t="shared" si="13"/>
        <v>799957.84</v>
      </c>
      <c r="S33" s="18">
        <f t="shared" si="13"/>
        <v>594058.87</v>
      </c>
      <c r="T33" s="18">
        <f t="shared" si="13"/>
        <v>466254.66</v>
      </c>
      <c r="U33" s="18">
        <f t="shared" si="13"/>
        <v>601284.82</v>
      </c>
      <c r="V33" s="18">
        <f t="shared" si="13"/>
        <v>941502.12</v>
      </c>
      <c r="W33" s="18">
        <f t="shared" si="13"/>
        <v>431216.27</v>
      </c>
      <c r="X33" s="18">
        <f t="shared" si="13"/>
        <v>294740.08</v>
      </c>
      <c r="Y33" s="18">
        <f t="shared" si="13"/>
        <v>355195.5</v>
      </c>
      <c r="Z33" s="18">
        <f t="shared" si="13"/>
        <v>717876.46</v>
      </c>
      <c r="AA33" s="18">
        <f t="shared" si="13"/>
        <v>299019.31</v>
      </c>
      <c r="AB33" s="18">
        <f t="shared" si="13"/>
        <v>239164.18</v>
      </c>
      <c r="AC33" s="18">
        <f t="shared" si="13"/>
        <v>412615.77</v>
      </c>
      <c r="AD33" s="18">
        <f t="shared" si="13"/>
        <v>292480.17</v>
      </c>
      <c r="AE33" s="18">
        <f t="shared" si="13"/>
        <v>451542.29</v>
      </c>
      <c r="AF33" s="18">
        <f t="shared" si="13"/>
        <v>292706.16</v>
      </c>
      <c r="AG33" s="18">
        <f t="shared" si="13"/>
        <v>670802.49</v>
      </c>
      <c r="AH33" s="18">
        <f t="shared" si="13"/>
        <v>383444.3</v>
      </c>
      <c r="AI33" s="18">
        <f t="shared" si="13"/>
        <v>295629.44</v>
      </c>
      <c r="AJ33" s="18">
        <f t="shared" si="13"/>
        <v>469542.29</v>
      </c>
      <c r="AK33" s="18">
        <f t="shared" si="13"/>
        <v>378748.96</v>
      </c>
      <c r="AL33" s="18">
        <f t="shared" si="13"/>
        <v>637424.87</v>
      </c>
      <c r="AM33" s="18">
        <f t="shared" si="13"/>
        <v>110161.5</v>
      </c>
      <c r="AN33" s="18">
        <f t="shared" si="13"/>
        <v>593190.36</v>
      </c>
      <c r="AO33" s="18">
        <f t="shared" si="13"/>
        <v>378686.34</v>
      </c>
      <c r="AP33" s="18">
        <f t="shared" si="13"/>
        <v>384982.48</v>
      </c>
      <c r="AQ33" s="18">
        <f t="shared" si="13"/>
        <v>545974.63</v>
      </c>
      <c r="AR33" s="18">
        <f t="shared" si="13"/>
        <v>679139</v>
      </c>
      <c r="AS33" s="18">
        <f t="shared" si="13"/>
        <v>286855.27</v>
      </c>
      <c r="AT33" s="18">
        <f t="shared" si="13"/>
        <v>124377.58</v>
      </c>
      <c r="AU33" s="18">
        <f aca="true" t="shared" si="14" ref="AU33:CL33">SUM(AU34:AU41)</f>
        <v>153841.12</v>
      </c>
      <c r="AV33" s="18">
        <f t="shared" si="14"/>
        <v>354099.64</v>
      </c>
      <c r="AW33" s="18">
        <f t="shared" si="14"/>
        <v>226859.85</v>
      </c>
      <c r="AX33" s="18">
        <f t="shared" si="14"/>
        <v>201341.96</v>
      </c>
      <c r="AY33" s="18">
        <f t="shared" si="14"/>
        <v>361584.49</v>
      </c>
      <c r="AZ33" s="18">
        <f t="shared" si="14"/>
        <v>522940.25</v>
      </c>
      <c r="BA33" s="18">
        <f t="shared" si="14"/>
        <v>891760.16</v>
      </c>
      <c r="BB33" s="18">
        <f t="shared" si="14"/>
        <v>634337.54</v>
      </c>
      <c r="BC33" s="18">
        <f t="shared" si="14"/>
        <v>549098.71</v>
      </c>
      <c r="BD33" s="18">
        <f t="shared" si="14"/>
        <v>95110.31</v>
      </c>
      <c r="BE33" s="18">
        <f t="shared" si="14"/>
        <v>2018374.32</v>
      </c>
      <c r="BF33" s="18">
        <f t="shared" si="14"/>
        <v>456966.07</v>
      </c>
      <c r="BG33" s="18">
        <f t="shared" si="14"/>
        <v>602064.01</v>
      </c>
      <c r="BH33" s="18">
        <f t="shared" si="14"/>
        <v>479898.13</v>
      </c>
      <c r="BI33" s="18">
        <f t="shared" si="14"/>
        <v>413575.02</v>
      </c>
      <c r="BJ33" s="18">
        <f t="shared" si="14"/>
        <v>744371.8</v>
      </c>
      <c r="BK33" s="18">
        <f t="shared" si="14"/>
        <v>996367.33</v>
      </c>
      <c r="BL33" s="18">
        <f t="shared" si="14"/>
        <v>560943.5</v>
      </c>
      <c r="BM33" s="18">
        <f t="shared" si="14"/>
        <v>339279.11</v>
      </c>
      <c r="BN33" s="18">
        <f t="shared" si="14"/>
        <v>952639.99</v>
      </c>
      <c r="BO33" s="18">
        <f t="shared" si="14"/>
        <v>368036.42</v>
      </c>
      <c r="BP33" s="18">
        <f t="shared" si="14"/>
        <v>1127145.75</v>
      </c>
      <c r="BQ33" s="18">
        <f t="shared" si="14"/>
        <v>290699.43</v>
      </c>
      <c r="BR33" s="18">
        <f t="shared" si="14"/>
        <v>277966.18</v>
      </c>
      <c r="BS33" s="18">
        <f t="shared" si="14"/>
        <v>254989.3</v>
      </c>
      <c r="BT33" s="18">
        <f t="shared" si="14"/>
        <v>239674.54</v>
      </c>
      <c r="BU33" s="18">
        <f t="shared" si="14"/>
        <v>187307.38</v>
      </c>
      <c r="BV33" s="18">
        <f t="shared" si="14"/>
        <v>240250.63</v>
      </c>
      <c r="BW33" s="18">
        <f t="shared" si="14"/>
        <v>261257.73</v>
      </c>
      <c r="BX33" s="18">
        <f t="shared" si="14"/>
        <v>207957.5</v>
      </c>
      <c r="BY33" s="18">
        <f t="shared" si="14"/>
        <v>252099.91</v>
      </c>
      <c r="BZ33" s="18">
        <f t="shared" si="14"/>
        <v>253684.04</v>
      </c>
      <c r="CA33" s="18">
        <f t="shared" si="14"/>
        <v>228546.93</v>
      </c>
      <c r="CB33" s="18">
        <f t="shared" si="14"/>
        <v>304566.57</v>
      </c>
      <c r="CC33" s="18">
        <f t="shared" si="14"/>
        <v>221079.14</v>
      </c>
      <c r="CD33" s="18">
        <f t="shared" si="14"/>
        <v>193778.08</v>
      </c>
      <c r="CE33" s="18">
        <f t="shared" si="14"/>
        <v>235435.64</v>
      </c>
      <c r="CF33" s="18">
        <f t="shared" si="14"/>
        <v>246133.66</v>
      </c>
      <c r="CG33" s="18">
        <f t="shared" si="14"/>
        <v>176736.96</v>
      </c>
      <c r="CH33" s="18">
        <f t="shared" si="14"/>
        <v>227306.14</v>
      </c>
      <c r="CI33" s="18">
        <f t="shared" si="14"/>
        <v>236057.48</v>
      </c>
      <c r="CJ33" s="18">
        <f t="shared" si="14"/>
        <v>457691.14</v>
      </c>
      <c r="CK33" s="18">
        <f t="shared" si="14"/>
        <v>379628.6</v>
      </c>
      <c r="CL33" s="18">
        <f t="shared" si="14"/>
        <v>124532.5</v>
      </c>
      <c r="CM33" s="18">
        <f aca="true" t="shared" si="15" ref="CM33:DN33">SUM(CM34:CM41)</f>
        <v>1177063</v>
      </c>
      <c r="CN33" s="18">
        <f t="shared" si="15"/>
        <v>199859.59</v>
      </c>
      <c r="CO33" s="18">
        <f t="shared" si="15"/>
        <v>235213.34</v>
      </c>
      <c r="CP33" s="18">
        <f t="shared" si="15"/>
        <v>331314.24</v>
      </c>
      <c r="CQ33" s="18">
        <f t="shared" si="15"/>
        <v>198049.51</v>
      </c>
      <c r="CR33" s="18">
        <f t="shared" si="15"/>
        <v>584118.8</v>
      </c>
      <c r="CS33" s="18">
        <f t="shared" si="15"/>
        <v>319745.45</v>
      </c>
      <c r="CT33" s="18">
        <f t="shared" si="15"/>
        <v>370122.34</v>
      </c>
      <c r="CU33" s="18">
        <f t="shared" si="15"/>
        <v>571054.45</v>
      </c>
      <c r="CV33" s="18">
        <f t="shared" si="15"/>
        <v>162801.67</v>
      </c>
      <c r="CW33" s="18">
        <f t="shared" si="15"/>
        <v>313851.91</v>
      </c>
      <c r="CX33" s="18">
        <f t="shared" si="15"/>
        <v>519536.91</v>
      </c>
      <c r="CY33" s="18">
        <f t="shared" si="15"/>
        <v>378027</v>
      </c>
      <c r="CZ33" s="18">
        <f t="shared" si="15"/>
        <v>265636.66</v>
      </c>
      <c r="DA33" s="18">
        <f t="shared" si="15"/>
        <v>229416.15</v>
      </c>
      <c r="DB33" s="18">
        <f t="shared" si="15"/>
        <v>124532.5</v>
      </c>
      <c r="DC33" s="18">
        <f t="shared" si="15"/>
        <v>124532.5</v>
      </c>
      <c r="DD33" s="18">
        <f t="shared" si="15"/>
        <v>124532.5</v>
      </c>
      <c r="DE33" s="18">
        <f t="shared" si="15"/>
        <v>124532.5</v>
      </c>
      <c r="DF33" s="18">
        <f t="shared" si="15"/>
        <v>126757.57</v>
      </c>
      <c r="DG33" s="18">
        <f t="shared" si="15"/>
        <v>476410.33</v>
      </c>
      <c r="DH33" s="18">
        <f t="shared" si="15"/>
        <v>339423.31</v>
      </c>
      <c r="DI33" s="18">
        <f t="shared" si="15"/>
        <v>126757.56</v>
      </c>
      <c r="DJ33" s="18">
        <f t="shared" si="15"/>
        <v>126757.56</v>
      </c>
      <c r="DK33" s="18">
        <f t="shared" si="15"/>
        <v>124532.4</v>
      </c>
      <c r="DL33" s="18">
        <f t="shared" si="15"/>
        <v>126757.57</v>
      </c>
      <c r="DM33" s="18">
        <f t="shared" si="15"/>
        <v>126757.56</v>
      </c>
      <c r="DN33" s="18">
        <f t="shared" si="15"/>
        <v>126757.59</v>
      </c>
      <c r="DO33" s="18">
        <f t="shared" si="3"/>
        <v>49417031</v>
      </c>
    </row>
    <row r="34" spans="1:119" ht="30">
      <c r="A34" s="2" t="s">
        <v>28</v>
      </c>
      <c r="B34" s="21" t="s">
        <v>94</v>
      </c>
      <c r="C34" s="22">
        <v>31520.84</v>
      </c>
      <c r="D34" s="22">
        <v>189125.11</v>
      </c>
      <c r="E34" s="22">
        <v>78802.13</v>
      </c>
      <c r="F34" s="22">
        <v>141843.83</v>
      </c>
      <c r="G34" s="22">
        <v>63041.7</v>
      </c>
      <c r="H34" s="22">
        <v>7880.22</v>
      </c>
      <c r="I34" s="22">
        <v>94562.57</v>
      </c>
      <c r="J34" s="22">
        <v>94562.57</v>
      </c>
      <c r="K34" s="22">
        <v>23640.64</v>
      </c>
      <c r="L34" s="22">
        <v>23640.64</v>
      </c>
      <c r="M34" s="22">
        <v>23640.64</v>
      </c>
      <c r="N34" s="22">
        <v>141843.83</v>
      </c>
      <c r="O34" s="22">
        <v>94562.57</v>
      </c>
      <c r="P34" s="22">
        <v>102442.77</v>
      </c>
      <c r="Q34" s="22">
        <v>149724.05</v>
      </c>
      <c r="R34" s="22">
        <v>157604.26</v>
      </c>
      <c r="S34" s="22">
        <v>118203.19</v>
      </c>
      <c r="T34" s="22">
        <v>118203.19</v>
      </c>
      <c r="U34" s="22">
        <v>157604.26</v>
      </c>
      <c r="V34" s="22">
        <v>94562.57</v>
      </c>
      <c r="W34" s="22">
        <v>86682.34</v>
      </c>
      <c r="X34" s="22">
        <v>47281.28</v>
      </c>
      <c r="Y34" s="22">
        <v>47281.28</v>
      </c>
      <c r="Z34" s="22">
        <v>94562.57</v>
      </c>
      <c r="AA34" s="22">
        <v>47281.28</v>
      </c>
      <c r="AB34" s="22">
        <v>94562.57</v>
      </c>
      <c r="AC34" s="22">
        <v>70921.92</v>
      </c>
      <c r="AD34" s="22">
        <v>47281.28</v>
      </c>
      <c r="AE34" s="22">
        <v>47281.28</v>
      </c>
      <c r="AF34" s="22">
        <v>47281.28</v>
      </c>
      <c r="AG34" s="22">
        <v>83786.6</v>
      </c>
      <c r="AH34" s="22">
        <v>63041.7</v>
      </c>
      <c r="AI34" s="22">
        <v>47281.28</v>
      </c>
      <c r="AJ34" s="22">
        <v>47281.28</v>
      </c>
      <c r="AK34" s="22">
        <v>63041.7</v>
      </c>
      <c r="AL34" s="22">
        <v>142337.56</v>
      </c>
      <c r="AM34" s="22">
        <v>15760.43</v>
      </c>
      <c r="AN34" s="22">
        <v>86682.34</v>
      </c>
      <c r="AO34" s="22">
        <v>63041.7</v>
      </c>
      <c r="AP34" s="22">
        <v>31520.84</v>
      </c>
      <c r="AQ34" s="22">
        <v>110322.98</v>
      </c>
      <c r="AR34" s="22">
        <v>63041.7</v>
      </c>
      <c r="AS34" s="22"/>
      <c r="AT34" s="22">
        <v>15760.43</v>
      </c>
      <c r="AU34" s="22">
        <v>15760.43</v>
      </c>
      <c r="AV34" s="22">
        <v>31520.84</v>
      </c>
      <c r="AW34" s="22">
        <v>31520.84</v>
      </c>
      <c r="AX34" s="22">
        <v>31520.84</v>
      </c>
      <c r="AY34" s="22">
        <v>94562.57</v>
      </c>
      <c r="AZ34" s="22">
        <v>47281.28</v>
      </c>
      <c r="BA34" s="22">
        <v>133963.62</v>
      </c>
      <c r="BB34" s="22">
        <v>94562.57</v>
      </c>
      <c r="BC34" s="22">
        <v>141843.83</v>
      </c>
      <c r="BD34" s="22">
        <v>18201.68</v>
      </c>
      <c r="BE34" s="22">
        <v>94562.57</v>
      </c>
      <c r="BF34" s="22">
        <v>47281.28</v>
      </c>
      <c r="BG34" s="22">
        <v>118203.19</v>
      </c>
      <c r="BH34" s="22">
        <v>118203.19</v>
      </c>
      <c r="BI34" s="22">
        <v>94562.57</v>
      </c>
      <c r="BJ34" s="22">
        <v>126083.41</v>
      </c>
      <c r="BK34" s="22">
        <v>94562.57</v>
      </c>
      <c r="BL34" s="22">
        <v>110322.98</v>
      </c>
      <c r="BM34" s="22">
        <v>31520.85</v>
      </c>
      <c r="BN34" s="22">
        <v>94562.57</v>
      </c>
      <c r="BO34" s="22">
        <v>70921.92</v>
      </c>
      <c r="BP34" s="22">
        <v>94562.57</v>
      </c>
      <c r="BQ34" s="22">
        <v>70921.92</v>
      </c>
      <c r="BR34" s="22">
        <v>15760.43</v>
      </c>
      <c r="BS34" s="22">
        <v>15760.43</v>
      </c>
      <c r="BT34" s="22">
        <v>15760.43</v>
      </c>
      <c r="BU34" s="22">
        <v>15760.43</v>
      </c>
      <c r="BV34" s="22">
        <v>15760.43</v>
      </c>
      <c r="BW34" s="22">
        <v>15760.43</v>
      </c>
      <c r="BX34" s="22">
        <v>7880.22</v>
      </c>
      <c r="BY34" s="22">
        <v>15760.43</v>
      </c>
      <c r="BZ34" s="22">
        <v>15760.43</v>
      </c>
      <c r="CA34" s="22">
        <v>15760.43</v>
      </c>
      <c r="CB34" s="22">
        <v>15760.43</v>
      </c>
      <c r="CC34" s="22">
        <v>7880.22</v>
      </c>
      <c r="CD34" s="22">
        <v>15760.43</v>
      </c>
      <c r="CE34" s="22">
        <v>15760.43</v>
      </c>
      <c r="CF34" s="22">
        <v>15760.43</v>
      </c>
      <c r="CG34" s="22">
        <v>15760.43</v>
      </c>
      <c r="CH34" s="22">
        <v>15760.43</v>
      </c>
      <c r="CI34" s="22">
        <v>15760.43</v>
      </c>
      <c r="CJ34" s="22">
        <v>63041.7</v>
      </c>
      <c r="CK34" s="22">
        <v>63041.7</v>
      </c>
      <c r="CL34" s="22">
        <v>7880.22</v>
      </c>
      <c r="CM34" s="22">
        <v>63041.7</v>
      </c>
      <c r="CN34" s="22">
        <v>31520.85</v>
      </c>
      <c r="CO34" s="22">
        <v>31520.85</v>
      </c>
      <c r="CP34" s="22">
        <v>78802.13</v>
      </c>
      <c r="CQ34" s="22">
        <v>47281.28</v>
      </c>
      <c r="CR34" s="22">
        <v>118203.19</v>
      </c>
      <c r="CS34" s="22">
        <v>63041.7</v>
      </c>
      <c r="CT34" s="22">
        <v>110322.98</v>
      </c>
      <c r="CU34" s="22">
        <v>78802.13</v>
      </c>
      <c r="CV34" s="22">
        <v>15760.43</v>
      </c>
      <c r="CW34" s="22">
        <v>31520.85</v>
      </c>
      <c r="CX34" s="22">
        <v>102442.77</v>
      </c>
      <c r="CY34" s="22">
        <v>94562.57</v>
      </c>
      <c r="CZ34" s="22">
        <v>31520.85</v>
      </c>
      <c r="DA34" s="22">
        <v>31520.85</v>
      </c>
      <c r="DB34" s="22">
        <v>7880.22</v>
      </c>
      <c r="DC34" s="22">
        <v>7880.22</v>
      </c>
      <c r="DD34" s="22">
        <v>7880.22</v>
      </c>
      <c r="DE34" s="22">
        <v>7880.22</v>
      </c>
      <c r="DF34" s="22">
        <v>7880.22</v>
      </c>
      <c r="DG34" s="22">
        <v>78802.13</v>
      </c>
      <c r="DH34" s="22">
        <v>70921.92</v>
      </c>
      <c r="DI34" s="22">
        <v>7880.22</v>
      </c>
      <c r="DJ34" s="22">
        <v>7880.22</v>
      </c>
      <c r="DK34" s="22">
        <v>7880.22</v>
      </c>
      <c r="DL34" s="22">
        <v>7880.22</v>
      </c>
      <c r="DM34" s="22">
        <v>7880.22</v>
      </c>
      <c r="DN34" s="22">
        <v>7880.22</v>
      </c>
      <c r="DO34" s="22">
        <f t="shared" si="3"/>
        <v>6745501.83</v>
      </c>
    </row>
    <row r="35" spans="1:119" ht="15">
      <c r="A35" s="2" t="s">
        <v>65</v>
      </c>
      <c r="B35" s="21" t="s">
        <v>95</v>
      </c>
      <c r="C35" s="22">
        <v>57853.59</v>
      </c>
      <c r="D35" s="22">
        <v>193447.95</v>
      </c>
      <c r="E35" s="22">
        <v>80904.63</v>
      </c>
      <c r="F35" s="22">
        <v>144182</v>
      </c>
      <c r="G35" s="22">
        <v>64859.3</v>
      </c>
      <c r="H35" s="22">
        <v>56949.63</v>
      </c>
      <c r="I35" s="22">
        <v>164069.17</v>
      </c>
      <c r="J35" s="22">
        <v>168137</v>
      </c>
      <c r="K35" s="22">
        <v>42938.21</v>
      </c>
      <c r="L35" s="22">
        <v>43164.2</v>
      </c>
      <c r="M35" s="22">
        <v>43390.19</v>
      </c>
      <c r="N35" s="22">
        <v>141922.09</v>
      </c>
      <c r="O35" s="22">
        <v>171978.84</v>
      </c>
      <c r="P35" s="22">
        <v>104407.66</v>
      </c>
      <c r="Q35" s="22">
        <v>152543.65</v>
      </c>
      <c r="R35" s="22">
        <v>159549.36</v>
      </c>
      <c r="S35" s="22">
        <v>120001.01</v>
      </c>
      <c r="T35" s="22">
        <v>120452.99</v>
      </c>
      <c r="U35" s="22">
        <v>159097.38</v>
      </c>
      <c r="V35" s="22">
        <v>170170.92</v>
      </c>
      <c r="W35" s="22">
        <v>87684.35</v>
      </c>
      <c r="X35" s="22">
        <v>86554.4</v>
      </c>
      <c r="Y35" s="22">
        <v>86554.4</v>
      </c>
      <c r="Z35" s="22">
        <v>171752.85</v>
      </c>
      <c r="AA35" s="22">
        <v>84746.47</v>
      </c>
      <c r="AB35" s="22">
        <v>96497.98</v>
      </c>
      <c r="AC35" s="22">
        <v>72091</v>
      </c>
      <c r="AD35" s="22">
        <v>84294.49</v>
      </c>
      <c r="AE35" s="22">
        <v>81356.61</v>
      </c>
      <c r="AF35" s="22">
        <v>84520.48</v>
      </c>
      <c r="AG35" s="22">
        <v>136046.34</v>
      </c>
      <c r="AH35" s="22">
        <v>64633.31</v>
      </c>
      <c r="AI35" s="22">
        <v>81356.61</v>
      </c>
      <c r="AJ35" s="22">
        <v>81356.61</v>
      </c>
      <c r="AK35" s="22">
        <v>156611.48</v>
      </c>
      <c r="AL35" s="22">
        <v>135142.38</v>
      </c>
      <c r="AM35" s="22">
        <v>28926.8</v>
      </c>
      <c r="AN35" s="22">
        <v>84520.48</v>
      </c>
      <c r="AO35" s="22">
        <v>156611.48</v>
      </c>
      <c r="AP35" s="22">
        <v>57627.6</v>
      </c>
      <c r="AQ35" s="22">
        <v>112317.33</v>
      </c>
      <c r="AR35" s="22">
        <v>156837.47</v>
      </c>
      <c r="AS35" s="22">
        <v>120678.98</v>
      </c>
      <c r="AT35" s="22">
        <v>28926.8</v>
      </c>
      <c r="AU35" s="22">
        <v>28700.81</v>
      </c>
      <c r="AV35" s="22">
        <v>57627.6</v>
      </c>
      <c r="AW35" s="22">
        <v>57627.6</v>
      </c>
      <c r="AX35" s="22">
        <v>57627.6</v>
      </c>
      <c r="AY35" s="22">
        <v>96271.99</v>
      </c>
      <c r="AZ35" s="22">
        <v>86780.39</v>
      </c>
      <c r="BA35" s="22">
        <v>135594.36</v>
      </c>
      <c r="BB35" s="22">
        <v>162939.22</v>
      </c>
      <c r="BC35" s="22">
        <v>143956.01</v>
      </c>
      <c r="BD35" s="22">
        <v>16045.33</v>
      </c>
      <c r="BE35" s="22">
        <v>166555.07</v>
      </c>
      <c r="BF35" s="22">
        <v>86780.39</v>
      </c>
      <c r="BG35" s="22">
        <v>120678.98</v>
      </c>
      <c r="BH35" s="22">
        <v>120678.98</v>
      </c>
      <c r="BI35" s="22">
        <v>95820.01</v>
      </c>
      <c r="BJ35" s="22">
        <v>128814.64</v>
      </c>
      <c r="BK35" s="22">
        <v>168362.99</v>
      </c>
      <c r="BL35" s="22">
        <v>111865.34</v>
      </c>
      <c r="BM35" s="22">
        <v>57401.61</v>
      </c>
      <c r="BN35" s="22">
        <v>166555.07</v>
      </c>
      <c r="BO35" s="22">
        <v>72768.97</v>
      </c>
      <c r="BP35" s="22">
        <v>171752.85</v>
      </c>
      <c r="BQ35" s="22">
        <v>72091</v>
      </c>
      <c r="BR35" s="22">
        <v>28926.8</v>
      </c>
      <c r="BS35" s="22">
        <v>28926.8</v>
      </c>
      <c r="BT35" s="22">
        <v>28926.8</v>
      </c>
      <c r="BU35" s="22">
        <v>28926.8</v>
      </c>
      <c r="BV35" s="22">
        <v>28926.8</v>
      </c>
      <c r="BW35" s="22">
        <v>28926.8</v>
      </c>
      <c r="BX35" s="22">
        <v>31186.7</v>
      </c>
      <c r="BY35" s="22">
        <v>28926.8</v>
      </c>
      <c r="BZ35" s="22">
        <v>28926.8</v>
      </c>
      <c r="CA35" s="22">
        <v>28926.8</v>
      </c>
      <c r="CB35" s="22">
        <v>28926.8</v>
      </c>
      <c r="CC35" s="22">
        <v>30282.74</v>
      </c>
      <c r="CD35" s="22">
        <v>28926.8</v>
      </c>
      <c r="CE35" s="22">
        <v>28926.8</v>
      </c>
      <c r="CF35" s="22">
        <v>28926.8</v>
      </c>
      <c r="CG35" s="22">
        <v>28248.82</v>
      </c>
      <c r="CH35" s="22">
        <v>28926.8</v>
      </c>
      <c r="CI35" s="22">
        <v>28700.81</v>
      </c>
      <c r="CJ35" s="22">
        <v>65311.28</v>
      </c>
      <c r="CK35" s="22">
        <v>62147.41</v>
      </c>
      <c r="CL35" s="22">
        <v>56949.63</v>
      </c>
      <c r="CM35" s="22">
        <v>111865.34</v>
      </c>
      <c r="CN35" s="22">
        <v>57853.59</v>
      </c>
      <c r="CO35" s="22">
        <v>57853.59</v>
      </c>
      <c r="CP35" s="22">
        <v>80226.66</v>
      </c>
      <c r="CQ35" s="22">
        <v>48361.99</v>
      </c>
      <c r="CR35" s="22">
        <v>120452.99</v>
      </c>
      <c r="CS35" s="22">
        <v>64407.32</v>
      </c>
      <c r="CT35" s="22">
        <v>112769.31</v>
      </c>
      <c r="CU35" s="22">
        <v>80678.64</v>
      </c>
      <c r="CV35" s="22">
        <v>28926.8</v>
      </c>
      <c r="CW35" s="22">
        <v>57853.59</v>
      </c>
      <c r="CX35" s="22">
        <v>104633.65</v>
      </c>
      <c r="CY35" s="22">
        <v>96271.99</v>
      </c>
      <c r="CZ35" s="22">
        <v>57853.59</v>
      </c>
      <c r="DA35" s="22">
        <v>57853.59</v>
      </c>
      <c r="DB35" s="22">
        <v>56949.63</v>
      </c>
      <c r="DC35" s="22">
        <v>56949.63</v>
      </c>
      <c r="DD35" s="22">
        <v>56949.63</v>
      </c>
      <c r="DE35" s="22">
        <v>56949.63</v>
      </c>
      <c r="DF35" s="22">
        <v>56949.63</v>
      </c>
      <c r="DG35" s="22">
        <v>79774.68</v>
      </c>
      <c r="DH35" s="22">
        <v>72091</v>
      </c>
      <c r="DI35" s="22">
        <v>56949.63</v>
      </c>
      <c r="DJ35" s="22">
        <v>56949.63</v>
      </c>
      <c r="DK35" s="22">
        <v>56949.54</v>
      </c>
      <c r="DL35" s="22">
        <v>56949.63</v>
      </c>
      <c r="DM35" s="22">
        <v>56949.63</v>
      </c>
      <c r="DN35" s="22">
        <v>56949.63</v>
      </c>
      <c r="DO35" s="22">
        <f t="shared" si="3"/>
        <v>9704940.03</v>
      </c>
    </row>
    <row r="36" spans="1:119" ht="15">
      <c r="A36" s="2" t="s">
        <v>27</v>
      </c>
      <c r="B36" s="21" t="s">
        <v>96</v>
      </c>
      <c r="C36" s="22">
        <v>115693.44</v>
      </c>
      <c r="D36" s="22">
        <v>152900.75</v>
      </c>
      <c r="E36" s="22">
        <v>65018.84</v>
      </c>
      <c r="F36" s="22">
        <v>245543.2</v>
      </c>
      <c r="G36" s="22">
        <v>61385.8</v>
      </c>
      <c r="H36" s="22">
        <v>59506.64</v>
      </c>
      <c r="I36" s="22">
        <v>319456.71</v>
      </c>
      <c r="J36" s="22">
        <v>319456.71</v>
      </c>
      <c r="K36" s="22">
        <v>83309.3</v>
      </c>
      <c r="L36" s="22">
        <v>83309.3</v>
      </c>
      <c r="M36" s="22">
        <v>83309.3</v>
      </c>
      <c r="N36" s="22">
        <v>245230</v>
      </c>
      <c r="O36" s="22">
        <v>319456.71</v>
      </c>
      <c r="P36" s="22">
        <v>177079.24</v>
      </c>
      <c r="Q36" s="22">
        <v>258822.57</v>
      </c>
      <c r="R36" s="22">
        <v>272477.78</v>
      </c>
      <c r="S36" s="22">
        <v>190734.45</v>
      </c>
      <c r="T36" s="22">
        <v>204327.02</v>
      </c>
      <c r="U36" s="22">
        <v>272477.78</v>
      </c>
      <c r="V36" s="22">
        <v>319456.71</v>
      </c>
      <c r="W36" s="22">
        <v>52929.59</v>
      </c>
      <c r="X36" s="22">
        <v>159728.36</v>
      </c>
      <c r="Y36" s="22">
        <v>159728.36</v>
      </c>
      <c r="Z36" s="22">
        <v>179208.95</v>
      </c>
      <c r="AA36" s="22">
        <v>159728.36</v>
      </c>
      <c r="AB36" s="22">
        <v>40840.35</v>
      </c>
      <c r="AC36" s="22">
        <v>37708.42</v>
      </c>
      <c r="AD36" s="22">
        <v>159728.36</v>
      </c>
      <c r="AE36" s="22">
        <v>159728.36</v>
      </c>
      <c r="AF36" s="22">
        <v>159728.36</v>
      </c>
      <c r="AG36" s="22">
        <v>231637.43</v>
      </c>
      <c r="AH36" s="22">
        <v>54495.56</v>
      </c>
      <c r="AI36" s="22">
        <v>159728.36</v>
      </c>
      <c r="AJ36" s="22">
        <v>159728.36</v>
      </c>
      <c r="AK36" s="22">
        <v>144569.82</v>
      </c>
      <c r="AL36" s="22">
        <v>74038.79</v>
      </c>
      <c r="AM36" s="22">
        <v>59506.64</v>
      </c>
      <c r="AN36" s="22">
        <v>149831.46</v>
      </c>
      <c r="AO36" s="22">
        <v>144507.18</v>
      </c>
      <c r="AP36" s="22">
        <v>106485.57</v>
      </c>
      <c r="AQ36" s="22">
        <v>139433.46</v>
      </c>
      <c r="AR36" s="22">
        <v>444733.85</v>
      </c>
      <c r="AS36" s="22">
        <v>157097.54</v>
      </c>
      <c r="AT36" s="22">
        <v>35516.07</v>
      </c>
      <c r="AU36" s="22">
        <v>35516.07</v>
      </c>
      <c r="AV36" s="22">
        <v>106485.57</v>
      </c>
      <c r="AW36" s="22">
        <v>106485.57</v>
      </c>
      <c r="AX36" s="22">
        <v>106485.57</v>
      </c>
      <c r="AY36" s="22">
        <v>163486.67</v>
      </c>
      <c r="AZ36" s="22">
        <v>159728.36</v>
      </c>
      <c r="BA36" s="22">
        <v>231637.43</v>
      </c>
      <c r="BB36" s="22">
        <v>319456.71</v>
      </c>
      <c r="BC36" s="22">
        <v>245230</v>
      </c>
      <c r="BD36" s="22">
        <v>22925.72</v>
      </c>
      <c r="BE36" s="22">
        <v>319456.71</v>
      </c>
      <c r="BF36" s="22">
        <v>159728.36</v>
      </c>
      <c r="BG36" s="22">
        <v>134735.57</v>
      </c>
      <c r="BH36" s="22">
        <v>134735.57</v>
      </c>
      <c r="BI36" s="22">
        <v>40840.35</v>
      </c>
      <c r="BJ36" s="22">
        <v>147388.56</v>
      </c>
      <c r="BK36" s="22">
        <v>319456.71</v>
      </c>
      <c r="BL36" s="22">
        <v>190734.45</v>
      </c>
      <c r="BM36" s="22">
        <v>110118.61</v>
      </c>
      <c r="BN36" s="22">
        <v>319456.71</v>
      </c>
      <c r="BO36" s="22">
        <v>49046</v>
      </c>
      <c r="BP36" s="22">
        <v>319456.71</v>
      </c>
      <c r="BQ36" s="22">
        <v>49046</v>
      </c>
      <c r="BR36" s="22">
        <v>59506.64</v>
      </c>
      <c r="BS36" s="22">
        <v>59506.64</v>
      </c>
      <c r="BT36" s="22">
        <v>59506.64</v>
      </c>
      <c r="BU36" s="22">
        <v>59506.64</v>
      </c>
      <c r="BV36" s="22">
        <v>59506.64</v>
      </c>
      <c r="BW36" s="22">
        <v>59506.64</v>
      </c>
      <c r="BX36" s="22">
        <v>62638.57</v>
      </c>
      <c r="BY36" s="22">
        <v>59506.64</v>
      </c>
      <c r="BZ36" s="22">
        <v>59506.64</v>
      </c>
      <c r="CA36" s="22">
        <v>59506.64</v>
      </c>
      <c r="CB36" s="22">
        <v>59506.64</v>
      </c>
      <c r="CC36" s="22">
        <v>62638.57</v>
      </c>
      <c r="CD36" s="22">
        <v>59506.64</v>
      </c>
      <c r="CE36" s="22">
        <v>59506.64</v>
      </c>
      <c r="CF36" s="22">
        <v>59506.64</v>
      </c>
      <c r="CG36" s="22">
        <v>59506.64</v>
      </c>
      <c r="CH36" s="22">
        <v>59506.64</v>
      </c>
      <c r="CI36" s="22">
        <v>59506.64</v>
      </c>
      <c r="CJ36" s="22">
        <v>60634.14</v>
      </c>
      <c r="CK36" s="22">
        <v>60634.14</v>
      </c>
      <c r="CL36" s="22">
        <v>59506.64</v>
      </c>
      <c r="CM36" s="22">
        <v>70969.5</v>
      </c>
      <c r="CN36" s="22">
        <v>53054.87</v>
      </c>
      <c r="CO36" s="22">
        <v>53054.87</v>
      </c>
      <c r="CP36" s="22">
        <v>62325.38</v>
      </c>
      <c r="CQ36" s="22">
        <v>46665.74</v>
      </c>
      <c r="CR36" s="22">
        <v>134735.57</v>
      </c>
      <c r="CS36" s="22">
        <v>46728.37</v>
      </c>
      <c r="CT36" s="22">
        <v>138556.52</v>
      </c>
      <c r="CU36" s="22">
        <v>56124.16</v>
      </c>
      <c r="CV36" s="22">
        <v>115693.44</v>
      </c>
      <c r="CW36" s="22">
        <v>115693.44</v>
      </c>
      <c r="CX36" s="22">
        <v>129912.4</v>
      </c>
      <c r="CY36" s="22">
        <v>40840.35</v>
      </c>
      <c r="CZ36" s="22">
        <v>53054.87</v>
      </c>
      <c r="DA36" s="22">
        <v>53054.87</v>
      </c>
      <c r="DB36" s="22">
        <v>59506.64</v>
      </c>
      <c r="DC36" s="22">
        <v>59506.64</v>
      </c>
      <c r="DD36" s="22">
        <v>59506.64</v>
      </c>
      <c r="DE36" s="22">
        <v>59506.64</v>
      </c>
      <c r="DF36" s="22">
        <v>59506.64</v>
      </c>
      <c r="DG36" s="22">
        <v>136238.89</v>
      </c>
      <c r="DH36" s="22">
        <v>122646.32</v>
      </c>
      <c r="DI36" s="22">
        <v>59506.64</v>
      </c>
      <c r="DJ36" s="22">
        <v>59506.64</v>
      </c>
      <c r="DK36" s="22">
        <v>59506.63</v>
      </c>
      <c r="DL36" s="22">
        <v>59506.64</v>
      </c>
      <c r="DM36" s="22">
        <v>59506.64</v>
      </c>
      <c r="DN36" s="22">
        <v>59506.64</v>
      </c>
      <c r="DO36" s="22">
        <f t="shared" si="3"/>
        <v>14313038.68</v>
      </c>
    </row>
    <row r="37" spans="1:119" ht="15">
      <c r="A37" s="2" t="s">
        <v>66</v>
      </c>
      <c r="B37" s="21" t="s">
        <v>97</v>
      </c>
      <c r="C37" s="22"/>
      <c r="D37" s="22"/>
      <c r="E37" s="22"/>
      <c r="F37" s="22"/>
      <c r="G37" s="22"/>
      <c r="H37" s="22"/>
      <c r="I37" s="22"/>
      <c r="J37" s="22"/>
      <c r="K37" s="22">
        <v>54374.4</v>
      </c>
      <c r="L37" s="22">
        <v>59904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>
        <v>43056</v>
      </c>
      <c r="BY37" s="22"/>
      <c r="BZ37" s="22"/>
      <c r="CA37" s="22"/>
      <c r="CB37" s="22"/>
      <c r="CC37" s="22">
        <v>39081.6</v>
      </c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>
        <f t="shared" si="3"/>
        <v>196416</v>
      </c>
    </row>
    <row r="38" spans="1:119" ht="15">
      <c r="A38" s="2" t="s">
        <v>29</v>
      </c>
      <c r="B38" s="21" t="s">
        <v>98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>
        <f t="shared" si="3"/>
        <v>0</v>
      </c>
    </row>
    <row r="39" spans="1:119" ht="30">
      <c r="A39" s="2" t="s">
        <v>67</v>
      </c>
      <c r="B39" s="21" t="s">
        <v>99</v>
      </c>
      <c r="C39" s="22">
        <v>784.03</v>
      </c>
      <c r="D39" s="22">
        <v>4704.17</v>
      </c>
      <c r="E39" s="22">
        <v>145960.07</v>
      </c>
      <c r="F39" s="22">
        <v>3528.13</v>
      </c>
      <c r="G39" s="22">
        <v>1568.06</v>
      </c>
      <c r="H39" s="22">
        <v>196.01</v>
      </c>
      <c r="I39" s="22">
        <v>2352.09</v>
      </c>
      <c r="J39" s="22">
        <v>2352.09</v>
      </c>
      <c r="K39" s="22">
        <v>245920.07</v>
      </c>
      <c r="L39" s="22">
        <v>588.02</v>
      </c>
      <c r="M39" s="22">
        <v>588.02</v>
      </c>
      <c r="N39" s="22">
        <v>3528.13</v>
      </c>
      <c r="O39" s="22">
        <v>2352.09</v>
      </c>
      <c r="P39" s="22">
        <v>2548.09</v>
      </c>
      <c r="Q39" s="22">
        <v>3724.14</v>
      </c>
      <c r="R39" s="22">
        <v>3920.15</v>
      </c>
      <c r="S39" s="22">
        <v>2940.11</v>
      </c>
      <c r="T39" s="22">
        <v>2940.11</v>
      </c>
      <c r="U39" s="22">
        <v>3920.15</v>
      </c>
      <c r="V39" s="22">
        <v>272352.09</v>
      </c>
      <c r="W39" s="22">
        <v>2156.08</v>
      </c>
      <c r="X39" s="22">
        <v>1176.04</v>
      </c>
      <c r="Y39" s="22">
        <v>1176.04</v>
      </c>
      <c r="Z39" s="22">
        <v>272352.09</v>
      </c>
      <c r="AA39" s="22">
        <v>1176.04</v>
      </c>
      <c r="AB39" s="22">
        <v>2352.09</v>
      </c>
      <c r="AC39" s="22">
        <v>1764.07</v>
      </c>
      <c r="AD39" s="22">
        <v>1176.04</v>
      </c>
      <c r="AE39" s="22">
        <v>163176.04</v>
      </c>
      <c r="AF39" s="22">
        <v>1176.04</v>
      </c>
      <c r="AG39" s="22">
        <v>219332.12</v>
      </c>
      <c r="AH39" s="22">
        <v>109568.06</v>
      </c>
      <c r="AI39" s="22">
        <v>1176.04</v>
      </c>
      <c r="AJ39" s="22">
        <v>181176.04</v>
      </c>
      <c r="AK39" s="22">
        <v>1568.06</v>
      </c>
      <c r="AL39" s="22">
        <v>3332.12</v>
      </c>
      <c r="AM39" s="22">
        <v>392.01</v>
      </c>
      <c r="AN39" s="22">
        <v>272156.08</v>
      </c>
      <c r="AO39" s="22">
        <v>1568.06</v>
      </c>
      <c r="AP39" s="22">
        <v>784.03</v>
      </c>
      <c r="AQ39" s="22">
        <v>182744.1</v>
      </c>
      <c r="AR39" s="22">
        <v>1568.06</v>
      </c>
      <c r="AS39" s="22">
        <v>2940.11</v>
      </c>
      <c r="AT39" s="22">
        <v>392.01</v>
      </c>
      <c r="AU39" s="22">
        <v>392.01</v>
      </c>
      <c r="AV39" s="22">
        <v>784.03</v>
      </c>
      <c r="AW39" s="22">
        <v>784.03</v>
      </c>
      <c r="AX39" s="22">
        <v>784.03</v>
      </c>
      <c r="AY39" s="22">
        <v>2352.09</v>
      </c>
      <c r="AZ39" s="22">
        <v>163176.04</v>
      </c>
      <c r="BA39" s="22">
        <v>3332.12</v>
      </c>
      <c r="BB39" s="22">
        <v>2352.09</v>
      </c>
      <c r="BC39" s="22">
        <v>3528.13</v>
      </c>
      <c r="BD39" s="22">
        <v>392.01</v>
      </c>
      <c r="BE39" s="22">
        <v>164352.09</v>
      </c>
      <c r="BF39" s="22">
        <v>163176.04</v>
      </c>
      <c r="BG39" s="22">
        <v>2940.11</v>
      </c>
      <c r="BH39" s="22">
        <v>2940.11</v>
      </c>
      <c r="BI39" s="22">
        <v>182352.09</v>
      </c>
      <c r="BJ39" s="22">
        <v>3136.12</v>
      </c>
      <c r="BK39" s="22">
        <v>164352.09</v>
      </c>
      <c r="BL39" s="22">
        <v>2744.1</v>
      </c>
      <c r="BM39" s="22">
        <v>784.03</v>
      </c>
      <c r="BN39" s="22">
        <v>272352.09</v>
      </c>
      <c r="BO39" s="22">
        <v>1764.07</v>
      </c>
      <c r="BP39" s="22">
        <v>2352.09</v>
      </c>
      <c r="BQ39" s="22">
        <v>1764.07</v>
      </c>
      <c r="BR39" s="22">
        <v>54392.01</v>
      </c>
      <c r="BS39" s="22">
        <v>54392.01</v>
      </c>
      <c r="BT39" s="22">
        <v>54392.01</v>
      </c>
      <c r="BU39" s="22">
        <v>54392.01</v>
      </c>
      <c r="BV39" s="22">
        <v>54392.01</v>
      </c>
      <c r="BW39" s="22">
        <v>54392.01</v>
      </c>
      <c r="BX39" s="22">
        <v>63196.01</v>
      </c>
      <c r="BY39" s="22">
        <v>45392.01</v>
      </c>
      <c r="BZ39" s="22">
        <v>45392.01</v>
      </c>
      <c r="CA39" s="22">
        <v>45392.01</v>
      </c>
      <c r="CB39" s="22">
        <v>45392.01</v>
      </c>
      <c r="CC39" s="22">
        <v>81196.01</v>
      </c>
      <c r="CD39" s="22">
        <v>45392.01</v>
      </c>
      <c r="CE39" s="22">
        <v>45392.01</v>
      </c>
      <c r="CF39" s="22">
        <v>45392.01</v>
      </c>
      <c r="CG39" s="22">
        <v>45392.01</v>
      </c>
      <c r="CH39" s="22">
        <v>45392.01</v>
      </c>
      <c r="CI39" s="22">
        <v>45392.01</v>
      </c>
      <c r="CJ39" s="22">
        <v>145568.06</v>
      </c>
      <c r="CK39" s="22">
        <v>109568.06</v>
      </c>
      <c r="CL39" s="22">
        <v>196.01</v>
      </c>
      <c r="CM39" s="22">
        <v>217568.06</v>
      </c>
      <c r="CN39" s="22">
        <v>784.03</v>
      </c>
      <c r="CO39" s="22">
        <v>784.03</v>
      </c>
      <c r="CP39" s="22">
        <v>109960.07</v>
      </c>
      <c r="CQ39" s="22">
        <v>1176.04</v>
      </c>
      <c r="CR39" s="22">
        <v>2940.11</v>
      </c>
      <c r="CS39" s="22">
        <v>145568.06</v>
      </c>
      <c r="CT39" s="22">
        <v>2744.1</v>
      </c>
      <c r="CU39" s="22">
        <v>1960.07</v>
      </c>
      <c r="CV39" s="22">
        <v>392.01</v>
      </c>
      <c r="CW39" s="22">
        <v>108784.03</v>
      </c>
      <c r="CX39" s="22">
        <v>182548.09</v>
      </c>
      <c r="CY39" s="22">
        <v>146352.09</v>
      </c>
      <c r="CZ39" s="22">
        <v>108784.03</v>
      </c>
      <c r="DA39" s="22">
        <v>784.03</v>
      </c>
      <c r="DB39" s="22">
        <v>196.01</v>
      </c>
      <c r="DC39" s="22">
        <v>196.01</v>
      </c>
      <c r="DD39" s="22">
        <v>196.01</v>
      </c>
      <c r="DE39" s="22">
        <v>196.01</v>
      </c>
      <c r="DF39" s="22">
        <v>196.01</v>
      </c>
      <c r="DG39" s="22">
        <v>1960.07</v>
      </c>
      <c r="DH39" s="22">
        <v>73764.07</v>
      </c>
      <c r="DI39" s="22">
        <v>2421.07</v>
      </c>
      <c r="DJ39" s="22">
        <v>2421.07</v>
      </c>
      <c r="DK39" s="22">
        <v>196.01</v>
      </c>
      <c r="DL39" s="22">
        <v>2421.08</v>
      </c>
      <c r="DM39" s="22">
        <v>2421.07</v>
      </c>
      <c r="DN39" s="22">
        <v>2421.1</v>
      </c>
      <c r="DO39" s="22">
        <f t="shared" si="3"/>
        <v>5576159.72</v>
      </c>
    </row>
    <row r="40" spans="1:119" ht="15">
      <c r="A40" s="2" t="s">
        <v>68</v>
      </c>
      <c r="B40" s="21" t="s">
        <v>100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>
        <f t="shared" si="3"/>
        <v>0</v>
      </c>
    </row>
    <row r="41" spans="1:119" ht="15">
      <c r="A41" s="2" t="s">
        <v>69</v>
      </c>
      <c r="B41" s="21" t="s">
        <v>101</v>
      </c>
      <c r="C41" s="22">
        <v>241663.06</v>
      </c>
      <c r="D41" s="22">
        <v>9821.83</v>
      </c>
      <c r="E41" s="22"/>
      <c r="F41" s="22">
        <v>7366.78</v>
      </c>
      <c r="G41" s="22">
        <v>224545.72</v>
      </c>
      <c r="H41" s="22"/>
      <c r="I41" s="22">
        <v>164481.99</v>
      </c>
      <c r="J41" s="22">
        <v>741430.62</v>
      </c>
      <c r="K41" s="22"/>
      <c r="L41" s="22">
        <v>130750.81</v>
      </c>
      <c r="M41" s="22">
        <v>320614.33</v>
      </c>
      <c r="N41" s="22">
        <v>56171.31</v>
      </c>
      <c r="O41" s="22">
        <v>922139.16</v>
      </c>
      <c r="P41" s="22">
        <v>245505.92</v>
      </c>
      <c r="Q41" s="22">
        <v>605065.69</v>
      </c>
      <c r="R41" s="22">
        <v>206406.29</v>
      </c>
      <c r="S41" s="22">
        <v>162180.11</v>
      </c>
      <c r="T41" s="22">
        <v>20331.35</v>
      </c>
      <c r="U41" s="22">
        <v>8185.25</v>
      </c>
      <c r="V41" s="22">
        <v>84959.83</v>
      </c>
      <c r="W41" s="22">
        <v>201763.91</v>
      </c>
      <c r="X41" s="22"/>
      <c r="Y41" s="22">
        <v>60455.42</v>
      </c>
      <c r="Z41" s="22"/>
      <c r="AA41" s="22">
        <v>6087.16</v>
      </c>
      <c r="AB41" s="22">
        <v>4911.19</v>
      </c>
      <c r="AC41" s="22">
        <v>230130.36</v>
      </c>
      <c r="AD41" s="22"/>
      <c r="AE41" s="22"/>
      <c r="AF41" s="22"/>
      <c r="AG41" s="22"/>
      <c r="AH41" s="22">
        <v>91705.67</v>
      </c>
      <c r="AI41" s="22">
        <v>6087.15</v>
      </c>
      <c r="AJ41" s="22"/>
      <c r="AK41" s="22">
        <v>12957.9</v>
      </c>
      <c r="AL41" s="22">
        <v>282574.02</v>
      </c>
      <c r="AM41" s="22">
        <v>5575.62</v>
      </c>
      <c r="AN41" s="22"/>
      <c r="AO41" s="22">
        <v>12957.92</v>
      </c>
      <c r="AP41" s="22">
        <v>188564.44</v>
      </c>
      <c r="AQ41" s="22">
        <v>1156.76</v>
      </c>
      <c r="AR41" s="22">
        <v>12957.92</v>
      </c>
      <c r="AS41" s="22">
        <v>6138.64</v>
      </c>
      <c r="AT41" s="22">
        <v>43782.27</v>
      </c>
      <c r="AU41" s="22">
        <v>73471.8</v>
      </c>
      <c r="AV41" s="22">
        <v>157681.6</v>
      </c>
      <c r="AW41" s="22">
        <v>30441.81</v>
      </c>
      <c r="AX41" s="22">
        <v>4923.92</v>
      </c>
      <c r="AY41" s="22">
        <v>4911.17</v>
      </c>
      <c r="AZ41" s="22">
        <v>65974.18</v>
      </c>
      <c r="BA41" s="22">
        <v>387232.63</v>
      </c>
      <c r="BB41" s="22">
        <v>55026.95</v>
      </c>
      <c r="BC41" s="22">
        <v>14540.74</v>
      </c>
      <c r="BD41" s="22">
        <v>37545.57</v>
      </c>
      <c r="BE41" s="22">
        <v>1273447.88</v>
      </c>
      <c r="BF41" s="22"/>
      <c r="BG41" s="22">
        <v>225506.16</v>
      </c>
      <c r="BH41" s="22">
        <v>103340.28</v>
      </c>
      <c r="BI41" s="22"/>
      <c r="BJ41" s="22">
        <v>338949.07</v>
      </c>
      <c r="BK41" s="22">
        <v>249632.97</v>
      </c>
      <c r="BL41" s="22">
        <v>145276.63</v>
      </c>
      <c r="BM41" s="22">
        <v>139454.01</v>
      </c>
      <c r="BN41" s="22">
        <v>99713.55</v>
      </c>
      <c r="BO41" s="22">
        <v>173535.46</v>
      </c>
      <c r="BP41" s="22">
        <v>539021.53</v>
      </c>
      <c r="BQ41" s="22">
        <v>96876.44</v>
      </c>
      <c r="BR41" s="22">
        <v>119380.3</v>
      </c>
      <c r="BS41" s="22">
        <v>96403.42</v>
      </c>
      <c r="BT41" s="22">
        <v>81088.66</v>
      </c>
      <c r="BU41" s="22">
        <v>28721.5</v>
      </c>
      <c r="BV41" s="22">
        <v>81664.75</v>
      </c>
      <c r="BW41" s="22">
        <v>102671.85</v>
      </c>
      <c r="BX41" s="22"/>
      <c r="BY41" s="22">
        <v>102514.03</v>
      </c>
      <c r="BZ41" s="22">
        <v>104098.16</v>
      </c>
      <c r="CA41" s="22">
        <v>78961.05</v>
      </c>
      <c r="CB41" s="22">
        <v>154980.69</v>
      </c>
      <c r="CC41" s="22"/>
      <c r="CD41" s="22">
        <v>44192.2</v>
      </c>
      <c r="CE41" s="22">
        <v>85849.76</v>
      </c>
      <c r="CF41" s="22">
        <v>96547.78</v>
      </c>
      <c r="CG41" s="22">
        <v>27829.06</v>
      </c>
      <c r="CH41" s="22">
        <v>77720.26</v>
      </c>
      <c r="CI41" s="22">
        <v>86697.59</v>
      </c>
      <c r="CJ41" s="22">
        <v>123135.96</v>
      </c>
      <c r="CK41" s="22">
        <v>84237.29</v>
      </c>
      <c r="CL41" s="22"/>
      <c r="CM41" s="22">
        <v>713618.4</v>
      </c>
      <c r="CN41" s="22">
        <v>56646.25</v>
      </c>
      <c r="CO41" s="22">
        <v>92000</v>
      </c>
      <c r="CP41" s="22"/>
      <c r="CQ41" s="22">
        <v>54564.46</v>
      </c>
      <c r="CR41" s="22">
        <v>207786.94</v>
      </c>
      <c r="CS41" s="22"/>
      <c r="CT41" s="22">
        <v>5729.43</v>
      </c>
      <c r="CU41" s="22">
        <v>353489.45</v>
      </c>
      <c r="CV41" s="22">
        <v>2028.99</v>
      </c>
      <c r="CW41" s="22"/>
      <c r="CX41" s="22"/>
      <c r="CY41" s="22"/>
      <c r="CZ41" s="22">
        <v>14423.32</v>
      </c>
      <c r="DA41" s="22">
        <v>86202.81</v>
      </c>
      <c r="DB41" s="22"/>
      <c r="DC41" s="22"/>
      <c r="DD41" s="22"/>
      <c r="DE41" s="22"/>
      <c r="DF41" s="22">
        <v>2225.07</v>
      </c>
      <c r="DG41" s="22">
        <v>179634.56</v>
      </c>
      <c r="DH41" s="22"/>
      <c r="DI41" s="22"/>
      <c r="DJ41" s="22"/>
      <c r="DK41" s="22"/>
      <c r="DL41" s="22"/>
      <c r="DM41" s="22"/>
      <c r="DN41" s="22"/>
      <c r="DO41" s="22">
        <f t="shared" si="3"/>
        <v>12880974.74</v>
      </c>
    </row>
    <row r="42" spans="1:119" ht="28.5">
      <c r="A42" s="1" t="s">
        <v>30</v>
      </c>
      <c r="B42" s="14" t="s">
        <v>31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>
        <f t="shared" si="3"/>
        <v>0</v>
      </c>
    </row>
    <row r="43" spans="1:119" ht="28.5">
      <c r="A43" s="1" t="s">
        <v>32</v>
      </c>
      <c r="B43" s="14" t="s">
        <v>33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>
        <f t="shared" si="3"/>
        <v>0</v>
      </c>
    </row>
    <row r="44" spans="1:119" ht="15">
      <c r="A44" s="1" t="s">
        <v>34</v>
      </c>
      <c r="B44" s="14" t="s">
        <v>35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>
        <f t="shared" si="3"/>
        <v>0</v>
      </c>
    </row>
    <row r="45" spans="1:119" ht="28.5">
      <c r="A45" s="1" t="s">
        <v>70</v>
      </c>
      <c r="B45" s="14" t="s">
        <v>36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>
        <f t="shared" si="3"/>
        <v>0</v>
      </c>
    </row>
    <row r="46" spans="1:119" ht="15">
      <c r="A46" s="1" t="s">
        <v>37</v>
      </c>
      <c r="B46" s="14" t="s">
        <v>38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>
        <f t="shared" si="3"/>
        <v>0</v>
      </c>
    </row>
    <row r="47" spans="1:119" ht="15">
      <c r="A47" s="1" t="s">
        <v>102</v>
      </c>
      <c r="B47" s="14" t="s">
        <v>52</v>
      </c>
      <c r="C47" s="15">
        <f aca="true" t="shared" si="16" ref="C47:AT47">SUM(C48:C50)</f>
        <v>32665.25</v>
      </c>
      <c r="D47" s="15">
        <f t="shared" si="16"/>
        <v>17243.7</v>
      </c>
      <c r="E47" s="15">
        <f t="shared" si="16"/>
        <v>34960.61</v>
      </c>
      <c r="F47" s="15">
        <f t="shared" si="16"/>
        <v>13133.22</v>
      </c>
      <c r="G47" s="15">
        <f t="shared" si="16"/>
        <v>28576.78</v>
      </c>
      <c r="H47" s="15">
        <f t="shared" si="16"/>
        <v>17759.93</v>
      </c>
      <c r="I47" s="15">
        <f t="shared" si="16"/>
        <v>92244.34</v>
      </c>
      <c r="J47" s="15">
        <f t="shared" si="16"/>
        <v>94595.76</v>
      </c>
      <c r="K47" s="15">
        <f t="shared" si="16"/>
        <v>24881.81</v>
      </c>
      <c r="L47" s="15">
        <f t="shared" si="16"/>
        <v>24615.72</v>
      </c>
      <c r="M47" s="15">
        <f t="shared" si="16"/>
        <v>24771.43</v>
      </c>
      <c r="N47" s="15">
        <f t="shared" si="16"/>
        <v>62456.67</v>
      </c>
      <c r="O47" s="15">
        <f t="shared" si="16"/>
        <v>96708.69</v>
      </c>
      <c r="P47" s="15">
        <f t="shared" si="16"/>
        <v>180266.34</v>
      </c>
      <c r="Q47" s="15">
        <f t="shared" si="16"/>
        <v>66761.32</v>
      </c>
      <c r="R47" s="15">
        <f t="shared" si="16"/>
        <v>69611.36</v>
      </c>
      <c r="S47" s="15">
        <f t="shared" si="16"/>
        <v>52353.39</v>
      </c>
      <c r="T47" s="15">
        <f t="shared" si="16"/>
        <v>25109.17</v>
      </c>
      <c r="U47" s="15">
        <f t="shared" si="16"/>
        <v>14562.51</v>
      </c>
      <c r="V47" s="15">
        <f t="shared" si="16"/>
        <v>314234.67</v>
      </c>
      <c r="W47" s="15">
        <f t="shared" si="16"/>
        <v>39148.17</v>
      </c>
      <c r="X47" s="15">
        <f t="shared" si="16"/>
        <v>48490.34</v>
      </c>
      <c r="Y47" s="15">
        <f t="shared" si="16"/>
        <v>48750.51</v>
      </c>
      <c r="Z47" s="15">
        <f t="shared" si="16"/>
        <v>315360.12</v>
      </c>
      <c r="AA47" s="15">
        <f t="shared" si="16"/>
        <v>8085.34</v>
      </c>
      <c r="AB47" s="15">
        <f t="shared" si="16"/>
        <v>9003.83</v>
      </c>
      <c r="AC47" s="15">
        <f t="shared" si="16"/>
        <v>31892.37</v>
      </c>
      <c r="AD47" s="15">
        <f t="shared" si="16"/>
        <v>4257.83</v>
      </c>
      <c r="AE47" s="15">
        <f t="shared" si="16"/>
        <v>45866.92</v>
      </c>
      <c r="AF47" s="15">
        <f t="shared" si="16"/>
        <v>8107.02</v>
      </c>
      <c r="AG47" s="15">
        <f t="shared" si="16"/>
        <v>74584.23</v>
      </c>
      <c r="AH47" s="15">
        <f t="shared" si="16"/>
        <v>28492.62</v>
      </c>
      <c r="AI47" s="15">
        <f t="shared" si="16"/>
        <v>30020.86</v>
      </c>
      <c r="AJ47" s="15">
        <f t="shared" si="16"/>
        <v>9526.54</v>
      </c>
      <c r="AK47" s="15">
        <f t="shared" si="16"/>
        <v>16586.17</v>
      </c>
      <c r="AL47" s="15">
        <f t="shared" si="16"/>
        <v>59563.27</v>
      </c>
      <c r="AM47" s="15">
        <f t="shared" si="16"/>
        <v>16292.22</v>
      </c>
      <c r="AN47" s="15">
        <f t="shared" si="16"/>
        <v>8188.67</v>
      </c>
      <c r="AO47" s="15">
        <f t="shared" si="16"/>
        <v>16570.41</v>
      </c>
      <c r="AP47" s="15">
        <f t="shared" si="16"/>
        <v>32377.48</v>
      </c>
      <c r="AQ47" s="15">
        <f t="shared" si="16"/>
        <v>48659.76</v>
      </c>
      <c r="AR47" s="15">
        <f t="shared" si="16"/>
        <v>16490.78</v>
      </c>
      <c r="AS47" s="15">
        <f t="shared" si="16"/>
        <v>11114.65</v>
      </c>
      <c r="AT47" s="15">
        <f t="shared" si="16"/>
        <v>16306.41</v>
      </c>
      <c r="AU47" s="15">
        <f aca="true" t="shared" si="17" ref="AU47:CL47">SUM(AU48:AU50)</f>
        <v>16130</v>
      </c>
      <c r="AV47" s="15">
        <f t="shared" si="17"/>
        <v>32456.33</v>
      </c>
      <c r="AW47" s="15">
        <f t="shared" si="17"/>
        <v>32619.92</v>
      </c>
      <c r="AX47" s="15">
        <f t="shared" si="17"/>
        <v>32263.17</v>
      </c>
      <c r="AY47" s="15">
        <f t="shared" si="17"/>
        <v>9333.78</v>
      </c>
      <c r="AZ47" s="15">
        <f t="shared" si="17"/>
        <v>48697.29</v>
      </c>
      <c r="BA47" s="15">
        <f t="shared" si="17"/>
        <v>64285.82</v>
      </c>
      <c r="BB47" s="15">
        <f t="shared" si="17"/>
        <v>214516.39</v>
      </c>
      <c r="BC47" s="15">
        <f t="shared" si="17"/>
        <v>67441.36</v>
      </c>
      <c r="BD47" s="15">
        <f t="shared" si="17"/>
        <v>6841.3</v>
      </c>
      <c r="BE47" s="15">
        <f t="shared" si="17"/>
        <v>93466.37</v>
      </c>
      <c r="BF47" s="15">
        <f t="shared" si="17"/>
        <v>48653.93</v>
      </c>
      <c r="BG47" s="15">
        <f t="shared" si="17"/>
        <v>65258.27</v>
      </c>
      <c r="BH47" s="15">
        <f t="shared" si="17"/>
        <v>64869.83</v>
      </c>
      <c r="BI47" s="15">
        <f t="shared" si="17"/>
        <v>160379.3</v>
      </c>
      <c r="BJ47" s="15">
        <f t="shared" si="17"/>
        <v>65836.83</v>
      </c>
      <c r="BK47" s="15">
        <f t="shared" si="17"/>
        <v>94645.03</v>
      </c>
      <c r="BL47" s="15">
        <f t="shared" si="17"/>
        <v>49229.38</v>
      </c>
      <c r="BM47" s="15">
        <f t="shared" si="17"/>
        <v>32353.83</v>
      </c>
      <c r="BN47" s="15">
        <f t="shared" si="17"/>
        <v>93517.61</v>
      </c>
      <c r="BO47" s="15">
        <f t="shared" si="17"/>
        <v>31701.97</v>
      </c>
      <c r="BP47" s="15">
        <f t="shared" si="17"/>
        <v>96797.38</v>
      </c>
      <c r="BQ47" s="15">
        <f t="shared" si="17"/>
        <v>31758.54</v>
      </c>
      <c r="BR47" s="15">
        <f t="shared" si="17"/>
        <v>20836.97</v>
      </c>
      <c r="BS47" s="15">
        <f t="shared" si="17"/>
        <v>23957.19</v>
      </c>
      <c r="BT47" s="15">
        <f t="shared" si="17"/>
        <v>23769.27</v>
      </c>
      <c r="BU47" s="15">
        <f t="shared" si="17"/>
        <v>20981.29</v>
      </c>
      <c r="BV47" s="15">
        <f t="shared" si="17"/>
        <v>20852.77</v>
      </c>
      <c r="BW47" s="15">
        <f t="shared" si="17"/>
        <v>21142.45</v>
      </c>
      <c r="BX47" s="15">
        <f t="shared" si="17"/>
        <v>3398.24</v>
      </c>
      <c r="BY47" s="15">
        <f t="shared" si="17"/>
        <v>16209.43</v>
      </c>
      <c r="BZ47" s="15">
        <f t="shared" si="17"/>
        <v>19732.46</v>
      </c>
      <c r="CA47" s="15">
        <f t="shared" si="17"/>
        <v>21305.61</v>
      </c>
      <c r="CB47" s="15">
        <f t="shared" si="17"/>
        <v>21071.09</v>
      </c>
      <c r="CC47" s="15">
        <f t="shared" si="17"/>
        <v>10206.99</v>
      </c>
      <c r="CD47" s="15">
        <f t="shared" si="17"/>
        <v>20774.68</v>
      </c>
      <c r="CE47" s="15">
        <f t="shared" si="17"/>
        <v>20981.85</v>
      </c>
      <c r="CF47" s="15">
        <f t="shared" si="17"/>
        <v>20952.48</v>
      </c>
      <c r="CG47" s="15">
        <f t="shared" si="17"/>
        <v>7986.54</v>
      </c>
      <c r="CH47" s="15">
        <f t="shared" si="17"/>
        <v>20659.99</v>
      </c>
      <c r="CI47" s="15">
        <f t="shared" si="17"/>
        <v>20585.95</v>
      </c>
      <c r="CJ47" s="15">
        <f t="shared" si="17"/>
        <v>28805.81</v>
      </c>
      <c r="CK47" s="15">
        <f t="shared" si="17"/>
        <v>28610.88</v>
      </c>
      <c r="CL47" s="15">
        <f t="shared" si="17"/>
        <v>5294.75</v>
      </c>
      <c r="CM47" s="15">
        <f aca="true" t="shared" si="18" ref="CM47:DN47">SUM(CM48:CM50)</f>
        <v>62683.43</v>
      </c>
      <c r="CN47" s="15">
        <f t="shared" si="18"/>
        <v>32635.69</v>
      </c>
      <c r="CO47" s="15">
        <f t="shared" si="18"/>
        <v>32659.34</v>
      </c>
      <c r="CP47" s="15">
        <f t="shared" si="18"/>
        <v>7383.75</v>
      </c>
      <c r="CQ47" s="15">
        <f t="shared" si="18"/>
        <v>21755.19</v>
      </c>
      <c r="CR47" s="15">
        <f t="shared" si="18"/>
        <v>64211.81</v>
      </c>
      <c r="CS47" s="15">
        <f t="shared" si="18"/>
        <v>28867.5</v>
      </c>
      <c r="CT47" s="15">
        <f t="shared" si="18"/>
        <v>10203.69</v>
      </c>
      <c r="CU47" s="15">
        <f t="shared" si="18"/>
        <v>35304.35</v>
      </c>
      <c r="CV47" s="15">
        <f t="shared" si="18"/>
        <v>3373.01</v>
      </c>
      <c r="CW47" s="15">
        <f t="shared" si="18"/>
        <v>32460.27</v>
      </c>
      <c r="CX47" s="15">
        <f t="shared" si="18"/>
        <v>55477.48</v>
      </c>
      <c r="CY47" s="15">
        <f t="shared" si="18"/>
        <v>42501.02</v>
      </c>
      <c r="CZ47" s="15">
        <f t="shared" si="18"/>
        <v>32615.98</v>
      </c>
      <c r="DA47" s="15">
        <f t="shared" si="18"/>
        <v>35666.27</v>
      </c>
      <c r="DB47" s="15">
        <f t="shared" si="18"/>
        <v>12522.92</v>
      </c>
      <c r="DC47" s="15">
        <f t="shared" si="18"/>
        <v>19460.01</v>
      </c>
      <c r="DD47" s="15">
        <f t="shared" si="18"/>
        <v>16744.01</v>
      </c>
      <c r="DE47" s="15">
        <f t="shared" si="18"/>
        <v>5263.21</v>
      </c>
      <c r="DF47" s="15">
        <f t="shared" si="18"/>
        <v>5320.37</v>
      </c>
      <c r="DG47" s="15">
        <f t="shared" si="18"/>
        <v>36283.95</v>
      </c>
      <c r="DH47" s="15">
        <f t="shared" si="18"/>
        <v>6723.9</v>
      </c>
      <c r="DI47" s="15">
        <f t="shared" si="18"/>
        <v>5219.06</v>
      </c>
      <c r="DJ47" s="15">
        <f t="shared" si="18"/>
        <v>5222.61</v>
      </c>
      <c r="DK47" s="15">
        <f t="shared" si="18"/>
        <v>5312.08</v>
      </c>
      <c r="DL47" s="15">
        <f t="shared" si="18"/>
        <v>5229.7</v>
      </c>
      <c r="DM47" s="15">
        <f t="shared" si="18"/>
        <v>5336.92</v>
      </c>
      <c r="DN47" s="15">
        <f t="shared" si="18"/>
        <v>5230.88</v>
      </c>
      <c r="DO47" s="15">
        <f t="shared" si="3"/>
        <v>4714087.91</v>
      </c>
    </row>
    <row r="48" spans="1:119" ht="15">
      <c r="A48" s="2" t="s">
        <v>71</v>
      </c>
      <c r="B48" s="21" t="s">
        <v>103</v>
      </c>
      <c r="C48" s="22">
        <v>32366.02</v>
      </c>
      <c r="D48" s="22">
        <v>16346.01</v>
      </c>
      <c r="E48" s="22">
        <v>34586.57</v>
      </c>
      <c r="F48" s="22">
        <v>12459.96</v>
      </c>
      <c r="G48" s="22">
        <v>28277.55</v>
      </c>
      <c r="H48" s="22">
        <v>5142.38</v>
      </c>
      <c r="I48" s="22">
        <v>91346.65</v>
      </c>
      <c r="J48" s="22">
        <v>93698.07</v>
      </c>
      <c r="K48" s="22">
        <v>24657.39</v>
      </c>
      <c r="L48" s="22">
        <v>24391.3</v>
      </c>
      <c r="M48" s="22">
        <v>24547.01</v>
      </c>
      <c r="N48" s="22">
        <v>61783.41</v>
      </c>
      <c r="O48" s="22">
        <v>95811</v>
      </c>
      <c r="P48" s="22">
        <v>45284.05</v>
      </c>
      <c r="Q48" s="22">
        <v>66050.65</v>
      </c>
      <c r="R48" s="22">
        <v>68863.29</v>
      </c>
      <c r="S48" s="22">
        <v>51792.34</v>
      </c>
      <c r="T48" s="22">
        <v>10272.93</v>
      </c>
      <c r="U48" s="22">
        <v>13814.44</v>
      </c>
      <c r="V48" s="22">
        <v>94697.37</v>
      </c>
      <c r="W48" s="22">
        <v>38736.73</v>
      </c>
      <c r="X48" s="22">
        <v>48041.5</v>
      </c>
      <c r="Y48" s="22">
        <v>48301.67</v>
      </c>
      <c r="Z48" s="22">
        <v>95822.82</v>
      </c>
      <c r="AA48" s="22">
        <v>7636.5</v>
      </c>
      <c r="AB48" s="22">
        <v>8554.99</v>
      </c>
      <c r="AC48" s="22">
        <v>31555.74</v>
      </c>
      <c r="AD48" s="22">
        <v>3808.99</v>
      </c>
      <c r="AE48" s="22">
        <v>45418.08</v>
      </c>
      <c r="AF48" s="22">
        <v>7658.18</v>
      </c>
      <c r="AG48" s="22">
        <v>59197.44</v>
      </c>
      <c r="AH48" s="22">
        <v>28193.39</v>
      </c>
      <c r="AI48" s="22">
        <v>29572.02</v>
      </c>
      <c r="AJ48" s="22">
        <v>9077.7</v>
      </c>
      <c r="AK48" s="22">
        <v>15688.48</v>
      </c>
      <c r="AL48" s="22">
        <v>58927.41</v>
      </c>
      <c r="AM48" s="22">
        <v>16142.61</v>
      </c>
      <c r="AN48" s="22">
        <v>7777.23</v>
      </c>
      <c r="AO48" s="22">
        <v>15672.72</v>
      </c>
      <c r="AP48" s="22">
        <v>32078.25</v>
      </c>
      <c r="AQ48" s="22">
        <v>48136.11</v>
      </c>
      <c r="AR48" s="22">
        <v>15593.09</v>
      </c>
      <c r="AS48" s="22">
        <v>10553.6</v>
      </c>
      <c r="AT48" s="22">
        <v>16156.8</v>
      </c>
      <c r="AU48" s="22">
        <v>15980.39</v>
      </c>
      <c r="AV48" s="22">
        <v>32157.1</v>
      </c>
      <c r="AW48" s="22">
        <v>32320.69</v>
      </c>
      <c r="AX48" s="22">
        <v>31963.94</v>
      </c>
      <c r="AY48" s="22">
        <v>8884.94</v>
      </c>
      <c r="AZ48" s="22">
        <v>48248.45</v>
      </c>
      <c r="BA48" s="22">
        <v>63649.96</v>
      </c>
      <c r="BB48" s="22">
        <v>90650.88</v>
      </c>
      <c r="BC48" s="22">
        <v>66768.1</v>
      </c>
      <c r="BD48" s="22">
        <v>6766.49</v>
      </c>
      <c r="BE48" s="22">
        <v>92568.68</v>
      </c>
      <c r="BF48" s="22">
        <v>48205.09</v>
      </c>
      <c r="BG48" s="22">
        <v>52836.98</v>
      </c>
      <c r="BH48" s="22">
        <v>52716.74</v>
      </c>
      <c r="BI48" s="22">
        <v>41925.44</v>
      </c>
      <c r="BJ48" s="22">
        <v>55712.68</v>
      </c>
      <c r="BK48" s="22">
        <v>93747.34</v>
      </c>
      <c r="BL48" s="22">
        <v>48705.73</v>
      </c>
      <c r="BM48" s="22">
        <v>32054.6</v>
      </c>
      <c r="BN48" s="22">
        <v>92619.92</v>
      </c>
      <c r="BO48" s="22">
        <v>31365.34</v>
      </c>
      <c r="BP48" s="22">
        <v>95899.69</v>
      </c>
      <c r="BQ48" s="22">
        <v>31421.91</v>
      </c>
      <c r="BR48" s="22">
        <v>15900.17</v>
      </c>
      <c r="BS48" s="22">
        <v>15963.24</v>
      </c>
      <c r="BT48" s="22">
        <v>16046.03</v>
      </c>
      <c r="BU48" s="22">
        <v>16004.63</v>
      </c>
      <c r="BV48" s="22">
        <v>16026.32</v>
      </c>
      <c r="BW48" s="22">
        <v>16044.05</v>
      </c>
      <c r="BX48" s="22">
        <v>3248.63</v>
      </c>
      <c r="BY48" s="22">
        <v>16059.82</v>
      </c>
      <c r="BZ48" s="22">
        <v>16046.03</v>
      </c>
      <c r="CA48" s="22">
        <v>16162.32</v>
      </c>
      <c r="CB48" s="22">
        <v>16172.17</v>
      </c>
      <c r="CC48" s="22">
        <v>3178.46</v>
      </c>
      <c r="CD48" s="22">
        <v>15971.13</v>
      </c>
      <c r="CE48" s="22">
        <v>16130.78</v>
      </c>
      <c r="CF48" s="22">
        <v>16053.91</v>
      </c>
      <c r="CG48" s="22">
        <v>3132.34</v>
      </c>
      <c r="CH48" s="22">
        <v>16069.68</v>
      </c>
      <c r="CI48" s="22">
        <v>16071.65</v>
      </c>
      <c r="CJ48" s="22">
        <v>28506.58</v>
      </c>
      <c r="CK48" s="22">
        <v>28311.65</v>
      </c>
      <c r="CL48" s="22">
        <v>5145.14</v>
      </c>
      <c r="CM48" s="22">
        <v>62084.97</v>
      </c>
      <c r="CN48" s="22">
        <v>32336.46</v>
      </c>
      <c r="CO48" s="22">
        <v>32360.11</v>
      </c>
      <c r="CP48" s="22">
        <v>7009.71</v>
      </c>
      <c r="CQ48" s="22">
        <v>21530.77</v>
      </c>
      <c r="CR48" s="22">
        <v>52564.98</v>
      </c>
      <c r="CS48" s="22">
        <v>28568.27</v>
      </c>
      <c r="CT48" s="22">
        <v>9680.04</v>
      </c>
      <c r="CU48" s="22">
        <v>34930.31</v>
      </c>
      <c r="CV48" s="22">
        <v>3223.4</v>
      </c>
      <c r="CW48" s="22">
        <v>32161.04</v>
      </c>
      <c r="CX48" s="22">
        <v>44809.03</v>
      </c>
      <c r="CY48" s="22">
        <v>42052.18</v>
      </c>
      <c r="CZ48" s="22">
        <v>32316.75</v>
      </c>
      <c r="DA48" s="22">
        <v>32285.21</v>
      </c>
      <c r="DB48" s="22">
        <v>5134.89</v>
      </c>
      <c r="DC48" s="22">
        <v>5159.33</v>
      </c>
      <c r="DD48" s="22">
        <v>5189.29</v>
      </c>
      <c r="DE48" s="22">
        <v>5113.6</v>
      </c>
      <c r="DF48" s="22">
        <v>5170.76</v>
      </c>
      <c r="DG48" s="22">
        <v>35909.91</v>
      </c>
      <c r="DH48" s="22">
        <v>6387.27</v>
      </c>
      <c r="DI48" s="22">
        <v>5069.45</v>
      </c>
      <c r="DJ48" s="22">
        <v>5073</v>
      </c>
      <c r="DK48" s="22">
        <v>5162.47</v>
      </c>
      <c r="DL48" s="22">
        <v>5080.09</v>
      </c>
      <c r="DM48" s="22">
        <v>5187.31</v>
      </c>
      <c r="DN48" s="22">
        <v>5081.27</v>
      </c>
      <c r="DO48" s="22">
        <f t="shared" si="3"/>
        <v>3640538.12</v>
      </c>
    </row>
    <row r="49" spans="1:119" ht="15">
      <c r="A49" s="2" t="s">
        <v>69</v>
      </c>
      <c r="B49" s="21" t="s">
        <v>104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>
        <v>134496.04</v>
      </c>
      <c r="Q49" s="22"/>
      <c r="R49" s="22"/>
      <c r="S49" s="22"/>
      <c r="T49" s="22"/>
      <c r="U49" s="22"/>
      <c r="V49" s="22">
        <v>218639.61</v>
      </c>
      <c r="W49" s="22"/>
      <c r="X49" s="22"/>
      <c r="Y49" s="22"/>
      <c r="Z49" s="22">
        <v>218639.61</v>
      </c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>
        <v>122967.82</v>
      </c>
      <c r="BC49" s="22"/>
      <c r="BD49" s="22"/>
      <c r="BE49" s="22"/>
      <c r="BF49" s="22"/>
      <c r="BG49" s="22"/>
      <c r="BH49" s="22"/>
      <c r="BI49" s="22">
        <v>118005.02</v>
      </c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>
        <f t="shared" si="3"/>
        <v>812748.1</v>
      </c>
    </row>
    <row r="50" spans="1:119" ht="15">
      <c r="A50" s="2" t="s">
        <v>72</v>
      </c>
      <c r="B50" s="21" t="s">
        <v>105</v>
      </c>
      <c r="C50" s="22">
        <v>299.23</v>
      </c>
      <c r="D50" s="22">
        <v>897.69</v>
      </c>
      <c r="E50" s="22">
        <v>374.04</v>
      </c>
      <c r="F50" s="22">
        <v>673.26</v>
      </c>
      <c r="G50" s="22">
        <v>299.23</v>
      </c>
      <c r="H50" s="22">
        <v>12617.55</v>
      </c>
      <c r="I50" s="22">
        <v>897.69</v>
      </c>
      <c r="J50" s="22">
        <v>897.69</v>
      </c>
      <c r="K50" s="22">
        <v>224.42</v>
      </c>
      <c r="L50" s="22">
        <v>224.42</v>
      </c>
      <c r="M50" s="22">
        <v>224.42</v>
      </c>
      <c r="N50" s="22">
        <v>673.26</v>
      </c>
      <c r="O50" s="22">
        <v>897.69</v>
      </c>
      <c r="P50" s="22">
        <v>486.25</v>
      </c>
      <c r="Q50" s="22">
        <v>710.67</v>
      </c>
      <c r="R50" s="22">
        <v>748.07</v>
      </c>
      <c r="S50" s="22">
        <v>561.05</v>
      </c>
      <c r="T50" s="22">
        <v>14836.24</v>
      </c>
      <c r="U50" s="22">
        <v>748.07</v>
      </c>
      <c r="V50" s="22">
        <v>897.69</v>
      </c>
      <c r="W50" s="22">
        <v>411.44</v>
      </c>
      <c r="X50" s="22">
        <v>448.84</v>
      </c>
      <c r="Y50" s="22">
        <v>448.84</v>
      </c>
      <c r="Z50" s="22">
        <v>897.69</v>
      </c>
      <c r="AA50" s="22">
        <v>448.84</v>
      </c>
      <c r="AB50" s="22">
        <v>448.84</v>
      </c>
      <c r="AC50" s="22">
        <v>336.63</v>
      </c>
      <c r="AD50" s="22">
        <v>448.84</v>
      </c>
      <c r="AE50" s="22">
        <v>448.84</v>
      </c>
      <c r="AF50" s="22">
        <v>448.84</v>
      </c>
      <c r="AG50" s="22">
        <v>15386.79</v>
      </c>
      <c r="AH50" s="22">
        <v>299.23</v>
      </c>
      <c r="AI50" s="22">
        <v>448.84</v>
      </c>
      <c r="AJ50" s="22">
        <v>448.84</v>
      </c>
      <c r="AK50" s="22">
        <v>897.69</v>
      </c>
      <c r="AL50" s="22">
        <v>635.86</v>
      </c>
      <c r="AM50" s="22">
        <v>149.61</v>
      </c>
      <c r="AN50" s="22">
        <v>411.44</v>
      </c>
      <c r="AO50" s="22">
        <v>897.69</v>
      </c>
      <c r="AP50" s="22">
        <v>299.23</v>
      </c>
      <c r="AQ50" s="22">
        <v>523.65</v>
      </c>
      <c r="AR50" s="22">
        <v>897.69</v>
      </c>
      <c r="AS50" s="22">
        <v>561.05</v>
      </c>
      <c r="AT50" s="22">
        <v>149.61</v>
      </c>
      <c r="AU50" s="22">
        <v>149.61</v>
      </c>
      <c r="AV50" s="22">
        <v>299.23</v>
      </c>
      <c r="AW50" s="22">
        <v>299.23</v>
      </c>
      <c r="AX50" s="22">
        <v>299.23</v>
      </c>
      <c r="AY50" s="22">
        <v>448.84</v>
      </c>
      <c r="AZ50" s="22">
        <v>448.84</v>
      </c>
      <c r="BA50" s="22">
        <v>635.86</v>
      </c>
      <c r="BB50" s="22">
        <v>897.69</v>
      </c>
      <c r="BC50" s="22">
        <v>673.26</v>
      </c>
      <c r="BD50" s="22">
        <v>74.81</v>
      </c>
      <c r="BE50" s="22">
        <v>897.69</v>
      </c>
      <c r="BF50" s="22">
        <v>448.84</v>
      </c>
      <c r="BG50" s="22">
        <v>12421.29</v>
      </c>
      <c r="BH50" s="22">
        <v>12153.09</v>
      </c>
      <c r="BI50" s="22">
        <v>448.84</v>
      </c>
      <c r="BJ50" s="22">
        <v>10124.15</v>
      </c>
      <c r="BK50" s="22">
        <v>897.69</v>
      </c>
      <c r="BL50" s="22">
        <v>523.65</v>
      </c>
      <c r="BM50" s="22">
        <v>299.23</v>
      </c>
      <c r="BN50" s="22">
        <v>897.69</v>
      </c>
      <c r="BO50" s="22">
        <v>336.63</v>
      </c>
      <c r="BP50" s="22">
        <v>897.69</v>
      </c>
      <c r="BQ50" s="22">
        <v>336.63</v>
      </c>
      <c r="BR50" s="22">
        <v>4936.8</v>
      </c>
      <c r="BS50" s="22">
        <v>7993.95</v>
      </c>
      <c r="BT50" s="22">
        <v>7723.24</v>
      </c>
      <c r="BU50" s="22">
        <v>4976.66</v>
      </c>
      <c r="BV50" s="22">
        <v>4826.45</v>
      </c>
      <c r="BW50" s="22">
        <v>5098.4</v>
      </c>
      <c r="BX50" s="22">
        <v>149.61</v>
      </c>
      <c r="BY50" s="22">
        <v>149.61</v>
      </c>
      <c r="BZ50" s="22">
        <v>3686.43</v>
      </c>
      <c r="CA50" s="22">
        <v>5143.29</v>
      </c>
      <c r="CB50" s="22">
        <v>4898.92</v>
      </c>
      <c r="CC50" s="22">
        <v>7028.53</v>
      </c>
      <c r="CD50" s="22">
        <v>4803.55</v>
      </c>
      <c r="CE50" s="22">
        <v>4851.07</v>
      </c>
      <c r="CF50" s="22">
        <v>4898.57</v>
      </c>
      <c r="CG50" s="22">
        <v>4854.2</v>
      </c>
      <c r="CH50" s="22">
        <v>4590.31</v>
      </c>
      <c r="CI50" s="22">
        <v>4514.3</v>
      </c>
      <c r="CJ50" s="22">
        <v>299.23</v>
      </c>
      <c r="CK50" s="22">
        <v>299.23</v>
      </c>
      <c r="CL50" s="22">
        <v>149.61</v>
      </c>
      <c r="CM50" s="22">
        <v>598.46</v>
      </c>
      <c r="CN50" s="22">
        <v>299.23</v>
      </c>
      <c r="CO50" s="22">
        <v>299.23</v>
      </c>
      <c r="CP50" s="22">
        <v>374.04</v>
      </c>
      <c r="CQ50" s="22">
        <v>224.42</v>
      </c>
      <c r="CR50" s="22">
        <v>11646.83</v>
      </c>
      <c r="CS50" s="22">
        <v>299.23</v>
      </c>
      <c r="CT50" s="22">
        <v>523.65</v>
      </c>
      <c r="CU50" s="22">
        <v>374.04</v>
      </c>
      <c r="CV50" s="22">
        <v>149.61</v>
      </c>
      <c r="CW50" s="22">
        <v>299.23</v>
      </c>
      <c r="CX50" s="22">
        <v>10668.45</v>
      </c>
      <c r="CY50" s="22">
        <v>448.84</v>
      </c>
      <c r="CZ50" s="22">
        <v>299.23</v>
      </c>
      <c r="DA50" s="22">
        <v>3381.06</v>
      </c>
      <c r="DB50" s="22">
        <v>7388.03</v>
      </c>
      <c r="DC50" s="22">
        <v>14300.68</v>
      </c>
      <c r="DD50" s="22">
        <v>11554.72</v>
      </c>
      <c r="DE50" s="22">
        <v>149.61</v>
      </c>
      <c r="DF50" s="22">
        <v>149.61</v>
      </c>
      <c r="DG50" s="22">
        <v>374.04</v>
      </c>
      <c r="DH50" s="22">
        <v>336.63</v>
      </c>
      <c r="DI50" s="22">
        <v>149.61</v>
      </c>
      <c r="DJ50" s="22">
        <v>149.61</v>
      </c>
      <c r="DK50" s="22">
        <v>149.61</v>
      </c>
      <c r="DL50" s="22">
        <v>149.61</v>
      </c>
      <c r="DM50" s="22">
        <v>149.61</v>
      </c>
      <c r="DN50" s="22">
        <v>149.61</v>
      </c>
      <c r="DO50" s="22">
        <f t="shared" si="3"/>
        <v>260801.69</v>
      </c>
    </row>
    <row r="51" spans="1:119" ht="15">
      <c r="A51" s="1" t="s">
        <v>56</v>
      </c>
      <c r="B51" s="24" t="s">
        <v>39</v>
      </c>
      <c r="C51" s="25">
        <v>233079.71</v>
      </c>
      <c r="D51" s="25">
        <v>588568.48</v>
      </c>
      <c r="E51" s="25">
        <v>249070.67</v>
      </c>
      <c r="F51" s="25">
        <v>448644.01</v>
      </c>
      <c r="G51" s="25">
        <v>203637.09</v>
      </c>
      <c r="H51" s="25">
        <v>185160.76</v>
      </c>
      <c r="I51" s="25">
        <v>657821.02</v>
      </c>
      <c r="J51" s="25">
        <v>674754.46</v>
      </c>
      <c r="K51" s="25">
        <v>177566.96</v>
      </c>
      <c r="L51" s="25">
        <v>175650.77</v>
      </c>
      <c r="M51" s="25">
        <v>176772.1</v>
      </c>
      <c r="N51" s="25">
        <v>444925.18</v>
      </c>
      <c r="O51" s="25">
        <v>689970.43</v>
      </c>
      <c r="P51" s="25">
        <v>326107.19</v>
      </c>
      <c r="Q51" s="25">
        <v>475655.2</v>
      </c>
      <c r="R51" s="25">
        <v>495910.04</v>
      </c>
      <c r="S51" s="25">
        <v>372975.79</v>
      </c>
      <c r="T51" s="25">
        <v>369895.69</v>
      </c>
      <c r="U51" s="25">
        <v>497414.6</v>
      </c>
      <c r="V51" s="25">
        <v>681950.82</v>
      </c>
      <c r="W51" s="25">
        <v>278957.56</v>
      </c>
      <c r="X51" s="25">
        <v>345964.6</v>
      </c>
      <c r="Y51" s="25">
        <v>347838.21</v>
      </c>
      <c r="Z51" s="25">
        <v>477634.51</v>
      </c>
      <c r="AA51" s="25">
        <v>274966.21</v>
      </c>
      <c r="AB51" s="25">
        <v>308038.23</v>
      </c>
      <c r="AC51" s="25">
        <v>227244.55</v>
      </c>
      <c r="AD51" s="25">
        <v>137149.55</v>
      </c>
      <c r="AE51" s="25">
        <v>327072.39</v>
      </c>
      <c r="AF51" s="25">
        <v>227221.84</v>
      </c>
      <c r="AG51" s="25">
        <v>426302.65</v>
      </c>
      <c r="AH51" s="25">
        <v>203031</v>
      </c>
      <c r="AI51" s="25">
        <v>325695.57</v>
      </c>
      <c r="AJ51" s="25">
        <v>170692.98</v>
      </c>
      <c r="AK51" s="25">
        <v>564892.89</v>
      </c>
      <c r="AL51" s="25">
        <v>424358.08</v>
      </c>
      <c r="AM51" s="25">
        <v>116248.88</v>
      </c>
      <c r="AN51" s="25">
        <v>81915.58</v>
      </c>
      <c r="AO51" s="25">
        <v>564325.13</v>
      </c>
      <c r="AP51" s="25">
        <v>231007.38</v>
      </c>
      <c r="AQ51" s="25">
        <v>346645.92</v>
      </c>
      <c r="AR51" s="25">
        <v>561457.94</v>
      </c>
      <c r="AS51" s="25">
        <v>380001.82</v>
      </c>
      <c r="AT51" s="25">
        <v>116351.07</v>
      </c>
      <c r="AU51" s="25">
        <v>115080.71</v>
      </c>
      <c r="AV51" s="25">
        <v>231575.14</v>
      </c>
      <c r="AW51" s="25">
        <v>232753.24</v>
      </c>
      <c r="AX51" s="25">
        <v>230184.13</v>
      </c>
      <c r="AY51" s="25">
        <v>319918.61</v>
      </c>
      <c r="AZ51" s="25">
        <v>347454.97</v>
      </c>
      <c r="BA51" s="25">
        <v>458366.9</v>
      </c>
      <c r="BB51" s="25">
        <v>652810.54</v>
      </c>
      <c r="BC51" s="25">
        <v>480821.82</v>
      </c>
      <c r="BD51" s="25">
        <v>48728.01</v>
      </c>
      <c r="BE51" s="25">
        <v>666621.3</v>
      </c>
      <c r="BF51" s="25">
        <v>266488.51</v>
      </c>
      <c r="BG51" s="25">
        <v>380498.61</v>
      </c>
      <c r="BH51" s="25">
        <v>379632.78</v>
      </c>
      <c r="BI51" s="25">
        <v>301920.62</v>
      </c>
      <c r="BJ51" s="25">
        <v>401207.66</v>
      </c>
      <c r="BK51" s="25">
        <v>675109.31</v>
      </c>
      <c r="BL51" s="25">
        <v>350747.98</v>
      </c>
      <c r="BM51" s="25">
        <v>133982.02</v>
      </c>
      <c r="BN51" s="25">
        <v>666990.34</v>
      </c>
      <c r="BO51" s="25">
        <v>225873.41</v>
      </c>
      <c r="BP51" s="25">
        <v>690609.16</v>
      </c>
      <c r="BQ51" s="25">
        <v>226280.78</v>
      </c>
      <c r="BR51" s="25">
        <v>114503.01</v>
      </c>
      <c r="BS51" s="25">
        <v>114957.22</v>
      </c>
      <c r="BT51" s="25">
        <v>115553.37</v>
      </c>
      <c r="BU51" s="25">
        <v>115255.3</v>
      </c>
      <c r="BV51" s="25">
        <v>115411.43</v>
      </c>
      <c r="BW51" s="25">
        <v>115539.18</v>
      </c>
      <c r="BX51" s="25">
        <v>83941.79</v>
      </c>
      <c r="BY51" s="25">
        <v>115652.73</v>
      </c>
      <c r="BZ51" s="25">
        <v>115553.37</v>
      </c>
      <c r="CA51" s="25">
        <v>116390.82</v>
      </c>
      <c r="CB51" s="25">
        <v>116461.79</v>
      </c>
      <c r="CC51" s="25">
        <v>85089.7</v>
      </c>
      <c r="CD51" s="25">
        <v>115014</v>
      </c>
      <c r="CE51" s="25">
        <v>116163.71</v>
      </c>
      <c r="CF51" s="25">
        <v>115610.15</v>
      </c>
      <c r="CG51" s="25">
        <v>112785.54</v>
      </c>
      <c r="CH51" s="25">
        <v>115723.7</v>
      </c>
      <c r="CI51" s="25">
        <v>115737.89</v>
      </c>
      <c r="CJ51" s="25">
        <v>205286.43</v>
      </c>
      <c r="CK51" s="25">
        <v>203882.64</v>
      </c>
      <c r="CL51" s="25">
        <v>107528.34</v>
      </c>
      <c r="CM51" s="25">
        <v>447096.87</v>
      </c>
      <c r="CN51" s="25">
        <v>232866.8</v>
      </c>
      <c r="CO51" s="25">
        <v>233037.12</v>
      </c>
      <c r="CP51" s="25">
        <v>208490.16</v>
      </c>
      <c r="CQ51" s="25">
        <v>155051.02</v>
      </c>
      <c r="CR51" s="25">
        <v>378539.84</v>
      </c>
      <c r="CS51" s="25">
        <v>205730.7</v>
      </c>
      <c r="CT51" s="25">
        <v>348547.91</v>
      </c>
      <c r="CU51" s="25">
        <v>251546.1</v>
      </c>
      <c r="CV51" s="25">
        <v>116064.35</v>
      </c>
      <c r="CW51" s="25">
        <v>198232.15</v>
      </c>
      <c r="CX51" s="25">
        <v>315623.91</v>
      </c>
      <c r="CY51" s="25">
        <v>302833.29</v>
      </c>
      <c r="CZ51" s="25">
        <v>232724.86</v>
      </c>
      <c r="DA51" s="25">
        <v>232497.75</v>
      </c>
      <c r="DB51" s="25">
        <v>184891.07</v>
      </c>
      <c r="DC51" s="25">
        <v>185771.1</v>
      </c>
      <c r="DD51" s="25">
        <v>108455.18</v>
      </c>
      <c r="DE51" s="25">
        <v>159659.21</v>
      </c>
      <c r="DF51" s="25">
        <v>186182.72</v>
      </c>
      <c r="DG51" s="25">
        <v>258600.52</v>
      </c>
      <c r="DH51" s="25">
        <v>191668.77</v>
      </c>
      <c r="DI51" s="25">
        <v>182534.86</v>
      </c>
      <c r="DJ51" s="25">
        <v>182662.61</v>
      </c>
      <c r="DK51" s="25">
        <v>107890.83</v>
      </c>
      <c r="DL51" s="25">
        <v>182918.1</v>
      </c>
      <c r="DM51" s="25">
        <v>186778.87</v>
      </c>
      <c r="DN51" s="25">
        <v>182960.68</v>
      </c>
      <c r="DO51" s="25">
        <f t="shared" si="3"/>
        <v>32766101.52</v>
      </c>
    </row>
    <row r="52" spans="1:119" ht="30">
      <c r="A52" s="2" t="s">
        <v>73</v>
      </c>
      <c r="B52" s="21" t="s">
        <v>53</v>
      </c>
      <c r="C52" s="22">
        <v>135283.7</v>
      </c>
      <c r="D52" s="22">
        <v>341615.85</v>
      </c>
      <c r="E52" s="22">
        <v>144565.15</v>
      </c>
      <c r="F52" s="22">
        <v>260401.15</v>
      </c>
      <c r="G52" s="22">
        <v>118194.67</v>
      </c>
      <c r="H52" s="22">
        <v>107470.67</v>
      </c>
      <c r="I52" s="22">
        <v>381811.29</v>
      </c>
      <c r="J52" s="22">
        <v>391639.76</v>
      </c>
      <c r="K52" s="22">
        <v>103063.1</v>
      </c>
      <c r="L52" s="22">
        <v>101950.9</v>
      </c>
      <c r="M52" s="22">
        <v>102601.74</v>
      </c>
      <c r="N52" s="22">
        <v>258242.67</v>
      </c>
      <c r="O52" s="22">
        <v>400471.39</v>
      </c>
      <c r="P52" s="22">
        <v>189278.55</v>
      </c>
      <c r="Q52" s="22">
        <v>276078.93</v>
      </c>
      <c r="R52" s="22">
        <v>287835.21</v>
      </c>
      <c r="S52" s="22">
        <v>216481.93</v>
      </c>
      <c r="T52" s="22">
        <v>214694.19</v>
      </c>
      <c r="U52" s="22">
        <v>288708.48</v>
      </c>
      <c r="V52" s="22">
        <v>395816.66</v>
      </c>
      <c r="W52" s="22">
        <v>161912.04</v>
      </c>
      <c r="X52" s="22">
        <v>200804.15</v>
      </c>
      <c r="Y52" s="22">
        <v>201891.62</v>
      </c>
      <c r="Z52" s="22">
        <v>400520.82</v>
      </c>
      <c r="AA52" s="22">
        <v>159595.39</v>
      </c>
      <c r="AB52" s="22">
        <v>178790.99</v>
      </c>
      <c r="AC52" s="22">
        <v>131896.87</v>
      </c>
      <c r="AD52" s="41">
        <v>137149.55</v>
      </c>
      <c r="AE52" s="22">
        <v>189838.76</v>
      </c>
      <c r="AF52" s="22">
        <v>160048.5</v>
      </c>
      <c r="AG52" s="22">
        <v>247433.81</v>
      </c>
      <c r="AH52" s="22">
        <v>117842.89</v>
      </c>
      <c r="AI52" s="22">
        <v>189039.63</v>
      </c>
      <c r="AJ52" s="22">
        <v>170692.98</v>
      </c>
      <c r="AK52" s="22">
        <v>327874.11</v>
      </c>
      <c r="AL52" s="22">
        <v>246305.15</v>
      </c>
      <c r="AM52" s="22">
        <v>67472.96</v>
      </c>
      <c r="AN52" s="22">
        <v>81915.58</v>
      </c>
      <c r="AO52" s="22">
        <v>327544.57</v>
      </c>
      <c r="AP52" s="22">
        <v>134080.89</v>
      </c>
      <c r="AQ52" s="22">
        <v>201199.59</v>
      </c>
      <c r="AR52" s="22">
        <v>325880.4</v>
      </c>
      <c r="AS52" s="22">
        <v>220559.97</v>
      </c>
      <c r="AT52" s="22">
        <v>67532.28</v>
      </c>
      <c r="AU52" s="22">
        <v>66794.94</v>
      </c>
      <c r="AV52" s="22">
        <v>134410.42</v>
      </c>
      <c r="AW52" s="22">
        <v>135094.22</v>
      </c>
      <c r="AX52" s="22">
        <v>133603.06</v>
      </c>
      <c r="AY52" s="22">
        <v>185686.58</v>
      </c>
      <c r="AZ52" s="22">
        <v>201669.19</v>
      </c>
      <c r="BA52" s="22">
        <v>266044.49</v>
      </c>
      <c r="BB52" s="22">
        <v>378903.11</v>
      </c>
      <c r="BC52" s="22">
        <v>279077.73</v>
      </c>
      <c r="BD52" s="22">
        <v>28282.62</v>
      </c>
      <c r="BE52" s="22">
        <v>386919.13</v>
      </c>
      <c r="BF52" s="22">
        <v>201487.94</v>
      </c>
      <c r="BG52" s="22">
        <v>220848.31</v>
      </c>
      <c r="BH52" s="22">
        <v>220345.77</v>
      </c>
      <c r="BI52" s="22">
        <v>175240.22</v>
      </c>
      <c r="BJ52" s="22">
        <v>232868.22</v>
      </c>
      <c r="BK52" s="22">
        <v>391845.73</v>
      </c>
      <c r="BL52" s="22">
        <v>203580.51</v>
      </c>
      <c r="BM52" s="22">
        <v>133982.02</v>
      </c>
      <c r="BN52" s="22">
        <v>387133.33</v>
      </c>
      <c r="BO52" s="22">
        <v>131101.04</v>
      </c>
      <c r="BP52" s="22">
        <v>400842.12</v>
      </c>
      <c r="BQ52" s="22">
        <v>131337.48</v>
      </c>
      <c r="BR52" s="22">
        <v>66459.63</v>
      </c>
      <c r="BS52" s="22">
        <v>66723.26</v>
      </c>
      <c r="BT52" s="22">
        <v>67069.28</v>
      </c>
      <c r="BU52" s="22">
        <v>66896.27</v>
      </c>
      <c r="BV52" s="22">
        <v>66986.89</v>
      </c>
      <c r="BW52" s="22">
        <v>67061.04</v>
      </c>
      <c r="BX52" s="22">
        <v>67893.12</v>
      </c>
      <c r="BY52" s="22">
        <v>67126.95</v>
      </c>
      <c r="BZ52" s="22">
        <v>67069.28</v>
      </c>
      <c r="CA52" s="22">
        <v>67555.35</v>
      </c>
      <c r="CB52" s="22">
        <v>67596.54</v>
      </c>
      <c r="CC52" s="22">
        <v>66426.68</v>
      </c>
      <c r="CD52" s="22">
        <v>66756.22</v>
      </c>
      <c r="CE52" s="22">
        <v>67423.53</v>
      </c>
      <c r="CF52" s="22">
        <v>67102.23</v>
      </c>
      <c r="CG52" s="22">
        <v>65462.78</v>
      </c>
      <c r="CH52" s="22">
        <v>67168.14</v>
      </c>
      <c r="CI52" s="22">
        <v>67176.38</v>
      </c>
      <c r="CJ52" s="22">
        <v>119151.98</v>
      </c>
      <c r="CK52" s="22">
        <v>118337.19</v>
      </c>
      <c r="CL52" s="22">
        <v>107528.34</v>
      </c>
      <c r="CM52" s="22">
        <v>259503.15</v>
      </c>
      <c r="CN52" s="22">
        <v>135160.12</v>
      </c>
      <c r="CO52" s="22">
        <v>135258.99</v>
      </c>
      <c r="CP52" s="22">
        <v>146496.24</v>
      </c>
      <c r="CQ52" s="22">
        <v>89994.43</v>
      </c>
      <c r="CR52" s="22">
        <v>219711.41</v>
      </c>
      <c r="CS52" s="22">
        <v>119409.84</v>
      </c>
      <c r="CT52" s="22">
        <v>202303.55</v>
      </c>
      <c r="CU52" s="22">
        <v>146001.93</v>
      </c>
      <c r="CV52" s="22">
        <v>67365.86</v>
      </c>
      <c r="CW52" s="22">
        <v>134426.9</v>
      </c>
      <c r="CX52" s="22">
        <v>187293.08</v>
      </c>
      <c r="CY52" s="22">
        <v>175769.95</v>
      </c>
      <c r="CZ52" s="22">
        <v>135077.74</v>
      </c>
      <c r="DA52" s="22">
        <v>134945.92</v>
      </c>
      <c r="DB52" s="22">
        <v>107314.14</v>
      </c>
      <c r="DC52" s="22">
        <v>107824.92</v>
      </c>
      <c r="DD52" s="22">
        <v>108451.05</v>
      </c>
      <c r="DE52" s="22">
        <v>106869.26</v>
      </c>
      <c r="DF52" s="22">
        <v>108063.84</v>
      </c>
      <c r="DG52" s="22">
        <v>150096.45</v>
      </c>
      <c r="DH52" s="22">
        <v>133487.72</v>
      </c>
      <c r="DI52" s="22">
        <v>105946.56</v>
      </c>
      <c r="DJ52" s="22">
        <v>106020.7</v>
      </c>
      <c r="DK52" s="22">
        <v>107890.83</v>
      </c>
      <c r="DL52" s="22">
        <v>106168.99</v>
      </c>
      <c r="DM52" s="22">
        <v>108409.85</v>
      </c>
      <c r="DN52" s="22">
        <v>106193.72</v>
      </c>
      <c r="DO52" s="22">
        <f t="shared" si="3"/>
        <v>19693555.89</v>
      </c>
    </row>
    <row r="53" spans="1:119" s="54" customFormat="1" ht="15">
      <c r="A53" s="55" t="s">
        <v>40</v>
      </c>
      <c r="B53" s="56" t="s">
        <v>41</v>
      </c>
      <c r="C53" s="57">
        <f aca="true" t="shared" si="19" ref="C53:AT53">C10+C27+C42+C43+C44+C45+C46+C47+C51+C54+C55</f>
        <v>4516431.84</v>
      </c>
      <c r="D53" s="57">
        <f t="shared" si="19"/>
        <v>11404808.64</v>
      </c>
      <c r="E53" s="57">
        <f t="shared" si="19"/>
        <v>4826291.9</v>
      </c>
      <c r="F53" s="57">
        <f t="shared" si="19"/>
        <v>8693464.32</v>
      </c>
      <c r="G53" s="57">
        <f t="shared" si="19"/>
        <v>3945916.37</v>
      </c>
      <c r="H53" s="57">
        <f t="shared" si="19"/>
        <v>3587896.8</v>
      </c>
      <c r="I53" s="57">
        <f t="shared" si="19"/>
        <v>12746728.8</v>
      </c>
      <c r="J53" s="57">
        <f t="shared" si="19"/>
        <v>13074851.52</v>
      </c>
      <c r="K53" s="57">
        <f t="shared" si="19"/>
        <v>3440750.4</v>
      </c>
      <c r="L53" s="57">
        <f t="shared" si="19"/>
        <v>3403620</v>
      </c>
      <c r="M53" s="57">
        <f t="shared" si="19"/>
        <v>3425348.16</v>
      </c>
      <c r="N53" s="57">
        <f t="shared" si="19"/>
        <v>8621403.84</v>
      </c>
      <c r="O53" s="57">
        <f t="shared" si="19"/>
        <v>13369694.4</v>
      </c>
      <c r="P53" s="57">
        <f t="shared" si="19"/>
        <v>6319044</v>
      </c>
      <c r="Q53" s="57">
        <f t="shared" si="19"/>
        <v>9216865.44</v>
      </c>
      <c r="R53" s="57">
        <f t="shared" si="19"/>
        <v>9609347.52</v>
      </c>
      <c r="S53" s="57">
        <f t="shared" si="19"/>
        <v>7227226.08</v>
      </c>
      <c r="T53" s="57">
        <f t="shared" si="19"/>
        <v>7167542.4</v>
      </c>
      <c r="U53" s="57">
        <f t="shared" si="19"/>
        <v>9638501.76</v>
      </c>
      <c r="V53" s="57">
        <f t="shared" si="19"/>
        <v>13214296.8</v>
      </c>
      <c r="W53" s="57">
        <f t="shared" si="19"/>
        <v>5405416.13</v>
      </c>
      <c r="X53" s="57">
        <f t="shared" si="19"/>
        <v>6703824.96</v>
      </c>
      <c r="Y53" s="57">
        <f t="shared" si="19"/>
        <v>6740130.24</v>
      </c>
      <c r="Z53" s="57">
        <f t="shared" si="19"/>
        <v>13371344.64</v>
      </c>
      <c r="AA53" s="57">
        <f t="shared" si="19"/>
        <v>5328074.88</v>
      </c>
      <c r="AB53" s="57">
        <f t="shared" si="19"/>
        <v>5968918.08</v>
      </c>
      <c r="AC53" s="57">
        <f t="shared" si="19"/>
        <v>4403362.9</v>
      </c>
      <c r="AD53" s="57">
        <f t="shared" si="19"/>
        <v>5315148</v>
      </c>
      <c r="AE53" s="57">
        <f t="shared" si="19"/>
        <v>6337746.72</v>
      </c>
      <c r="AF53" s="57">
        <f t="shared" si="19"/>
        <v>5343202.08</v>
      </c>
      <c r="AG53" s="57">
        <f t="shared" si="19"/>
        <v>8260551.36</v>
      </c>
      <c r="AH53" s="57">
        <f t="shared" si="19"/>
        <v>3934172.16</v>
      </c>
      <c r="AI53" s="57">
        <f t="shared" si="19"/>
        <v>6311067.84</v>
      </c>
      <c r="AJ53" s="57">
        <f t="shared" si="19"/>
        <v>6333621.12</v>
      </c>
      <c r="AK53" s="57">
        <f t="shared" si="19"/>
        <v>10946041.92</v>
      </c>
      <c r="AL53" s="57">
        <f t="shared" si="19"/>
        <v>8222870.88</v>
      </c>
      <c r="AM53" s="57">
        <f t="shared" si="19"/>
        <v>2252577.6</v>
      </c>
      <c r="AN53" s="57">
        <f t="shared" si="19"/>
        <v>5426264.16</v>
      </c>
      <c r="AO53" s="57">
        <f t="shared" si="19"/>
        <v>10935040.32</v>
      </c>
      <c r="AP53" s="57">
        <f t="shared" si="19"/>
        <v>4476276</v>
      </c>
      <c r="AQ53" s="57">
        <f t="shared" si="19"/>
        <v>6717026.88</v>
      </c>
      <c r="AR53" s="57">
        <f t="shared" si="19"/>
        <v>10879482.24</v>
      </c>
      <c r="AS53" s="57">
        <f t="shared" si="19"/>
        <v>7363370.88</v>
      </c>
      <c r="AT53" s="57">
        <f t="shared" si="19"/>
        <v>2254557.89</v>
      </c>
      <c r="AU53" s="57">
        <f aca="true" t="shared" si="20" ref="AU53:CL53">AU10+AU27+AU42+AU43+AU44+AU45+AU46+AU47+AU51+AU54+AU55</f>
        <v>2229941.81</v>
      </c>
      <c r="AV53" s="57">
        <f t="shared" si="20"/>
        <v>4487277.6</v>
      </c>
      <c r="AW53" s="57">
        <f t="shared" si="20"/>
        <v>4510105.92</v>
      </c>
      <c r="AX53" s="57">
        <f t="shared" si="20"/>
        <v>4460323.68</v>
      </c>
      <c r="AY53" s="57">
        <f t="shared" si="20"/>
        <v>6199126.56</v>
      </c>
      <c r="AZ53" s="57">
        <f t="shared" si="20"/>
        <v>6732704.16</v>
      </c>
      <c r="BA53" s="57">
        <f t="shared" si="20"/>
        <v>8881866.72</v>
      </c>
      <c r="BB53" s="57">
        <f t="shared" si="20"/>
        <v>12649639.68</v>
      </c>
      <c r="BC53" s="57">
        <f t="shared" si="20"/>
        <v>9316980</v>
      </c>
      <c r="BD53" s="57">
        <f t="shared" si="20"/>
        <v>944212.32</v>
      </c>
      <c r="BE53" s="57">
        <f t="shared" si="20"/>
        <v>12917253.6</v>
      </c>
      <c r="BF53" s="57">
        <f t="shared" si="20"/>
        <v>6726653.28</v>
      </c>
      <c r="BG53" s="57">
        <f t="shared" si="20"/>
        <v>7372997.28</v>
      </c>
      <c r="BH53" s="57">
        <f t="shared" si="20"/>
        <v>7356219.84</v>
      </c>
      <c r="BI53" s="57">
        <f t="shared" si="20"/>
        <v>5850375.84</v>
      </c>
      <c r="BJ53" s="57">
        <f t="shared" si="20"/>
        <v>7774280.64</v>
      </c>
      <c r="BK53" s="57">
        <f t="shared" si="20"/>
        <v>13081727.52</v>
      </c>
      <c r="BL53" s="57">
        <f t="shared" si="20"/>
        <v>6796513.44</v>
      </c>
      <c r="BM53" s="57">
        <f t="shared" si="20"/>
        <v>4472975.52</v>
      </c>
      <c r="BN53" s="57">
        <f t="shared" si="20"/>
        <v>12924404.64</v>
      </c>
      <c r="BO53" s="57">
        <f t="shared" si="20"/>
        <v>4376794.03</v>
      </c>
      <c r="BP53" s="57">
        <f t="shared" si="20"/>
        <v>13382071.2</v>
      </c>
      <c r="BQ53" s="57">
        <f t="shared" si="20"/>
        <v>4384687.68</v>
      </c>
      <c r="BR53" s="57">
        <f t="shared" si="20"/>
        <v>2218747.68</v>
      </c>
      <c r="BS53" s="57">
        <f t="shared" si="20"/>
        <v>2227548.96</v>
      </c>
      <c r="BT53" s="57">
        <f t="shared" si="20"/>
        <v>2239100.64</v>
      </c>
      <c r="BU53" s="57">
        <f t="shared" si="20"/>
        <v>2233324.8</v>
      </c>
      <c r="BV53" s="57">
        <f t="shared" si="20"/>
        <v>2236350.24</v>
      </c>
      <c r="BW53" s="57">
        <f t="shared" si="20"/>
        <v>2238825.6</v>
      </c>
      <c r="BX53" s="57">
        <f t="shared" si="20"/>
        <v>2266604.64</v>
      </c>
      <c r="BY53" s="57">
        <f t="shared" si="20"/>
        <v>2241025.92</v>
      </c>
      <c r="BZ53" s="57">
        <f t="shared" si="20"/>
        <v>2239100.64</v>
      </c>
      <c r="CA53" s="57">
        <f t="shared" si="20"/>
        <v>2255328</v>
      </c>
      <c r="CB53" s="57">
        <f t="shared" si="20"/>
        <v>2256703.2</v>
      </c>
      <c r="CC53" s="57">
        <f t="shared" si="20"/>
        <v>2217647.52</v>
      </c>
      <c r="CD53" s="57">
        <f t="shared" si="20"/>
        <v>2228649.12</v>
      </c>
      <c r="CE53" s="57">
        <f t="shared" si="20"/>
        <v>2250927.36</v>
      </c>
      <c r="CF53" s="57">
        <f t="shared" si="20"/>
        <v>2240200.8</v>
      </c>
      <c r="CG53" s="57">
        <f t="shared" si="20"/>
        <v>2185467.84</v>
      </c>
      <c r="CH53" s="57">
        <f t="shared" si="20"/>
        <v>2242401.12</v>
      </c>
      <c r="CI53" s="57">
        <f t="shared" si="20"/>
        <v>2242676.16</v>
      </c>
      <c r="CJ53" s="57">
        <f t="shared" si="20"/>
        <v>3977876.02</v>
      </c>
      <c r="CK53" s="57">
        <f t="shared" si="20"/>
        <v>3950674.56</v>
      </c>
      <c r="CL53" s="57">
        <f t="shared" si="20"/>
        <v>3589822.08</v>
      </c>
      <c r="CM53" s="57">
        <f aca="true" t="shared" si="21" ref="CM53:DN53">CM10+CM27+CM42+CM43+CM44+CM45+CM46+CM47+CM51+CM54+CM55</f>
        <v>8663484.96</v>
      </c>
      <c r="CN53" s="57">
        <f t="shared" si="21"/>
        <v>4512306.24</v>
      </c>
      <c r="CO53" s="57">
        <f t="shared" si="21"/>
        <v>4515606.72</v>
      </c>
      <c r="CP53" s="57">
        <f t="shared" si="21"/>
        <v>4890761.28</v>
      </c>
      <c r="CQ53" s="57">
        <f t="shared" si="21"/>
        <v>3004454.45</v>
      </c>
      <c r="CR53" s="57">
        <f t="shared" si="21"/>
        <v>7335041.76</v>
      </c>
      <c r="CS53" s="57">
        <f t="shared" si="21"/>
        <v>3986484.77</v>
      </c>
      <c r="CT53" s="57">
        <f t="shared" si="21"/>
        <v>6753882.24</v>
      </c>
      <c r="CU53" s="57">
        <f t="shared" si="21"/>
        <v>4874258.88</v>
      </c>
      <c r="CV53" s="57">
        <f t="shared" si="21"/>
        <v>2249002.08</v>
      </c>
      <c r="CW53" s="57">
        <f t="shared" si="21"/>
        <v>4487827.68</v>
      </c>
      <c r="CX53" s="57">
        <f t="shared" si="21"/>
        <v>6252759.36</v>
      </c>
      <c r="CY53" s="57">
        <f t="shared" si="21"/>
        <v>5868060.91</v>
      </c>
      <c r="CZ53" s="57">
        <f t="shared" si="21"/>
        <v>4509555.84</v>
      </c>
      <c r="DA53" s="57">
        <f t="shared" si="21"/>
        <v>4505155.2</v>
      </c>
      <c r="DB53" s="57">
        <f t="shared" si="21"/>
        <v>3582673.68</v>
      </c>
      <c r="DC53" s="57">
        <f t="shared" si="21"/>
        <v>3599723.52</v>
      </c>
      <c r="DD53" s="57">
        <f t="shared" si="21"/>
        <v>3620626.56</v>
      </c>
      <c r="DE53" s="57">
        <f t="shared" si="21"/>
        <v>3567818.88</v>
      </c>
      <c r="DF53" s="57">
        <f t="shared" si="21"/>
        <v>3607699.68</v>
      </c>
      <c r="DG53" s="57">
        <f t="shared" si="21"/>
        <v>5010953.76</v>
      </c>
      <c r="DH53" s="57">
        <f t="shared" si="21"/>
        <v>4456473.12</v>
      </c>
      <c r="DI53" s="57">
        <f t="shared" si="21"/>
        <v>3537014.4</v>
      </c>
      <c r="DJ53" s="57">
        <f t="shared" si="21"/>
        <v>3539489.76</v>
      </c>
      <c r="DK53" s="57">
        <f t="shared" si="21"/>
        <v>3601923.84</v>
      </c>
      <c r="DL53" s="57">
        <f t="shared" si="21"/>
        <v>3544440.48</v>
      </c>
      <c r="DM53" s="57">
        <f t="shared" si="21"/>
        <v>3619251.36</v>
      </c>
      <c r="DN53" s="57">
        <f t="shared" si="21"/>
        <v>3545265.6</v>
      </c>
      <c r="DO53" s="57">
        <f t="shared" si="3"/>
        <v>661530253.74</v>
      </c>
    </row>
    <row r="54" spans="1:119" s="54" customFormat="1" ht="15">
      <c r="A54" s="58" t="s">
        <v>42</v>
      </c>
      <c r="B54" s="59" t="s">
        <v>43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>
        <f t="shared" si="3"/>
        <v>0</v>
      </c>
    </row>
    <row r="55" spans="1:119" s="54" customFormat="1" ht="15">
      <c r="A55" s="58" t="s">
        <v>44</v>
      </c>
      <c r="B55" s="59" t="s">
        <v>45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>
        <f t="shared" si="3"/>
        <v>0</v>
      </c>
    </row>
    <row r="56" spans="1:119" s="54" customFormat="1" ht="28.5">
      <c r="A56" s="58" t="s">
        <v>234</v>
      </c>
      <c r="B56" s="61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</row>
    <row r="57" spans="1:119" s="54" customFormat="1" ht="17.25" customHeight="1">
      <c r="A57" s="58" t="s">
        <v>54</v>
      </c>
      <c r="B57" s="59" t="s">
        <v>46</v>
      </c>
      <c r="C57" s="60">
        <f aca="true" t="shared" si="22" ref="C57:AT57">SUM(C58:C59)</f>
        <v>2242203.84</v>
      </c>
      <c r="D57" s="60">
        <f t="shared" si="22"/>
        <v>5486504.64</v>
      </c>
      <c r="E57" s="60">
        <f t="shared" si="22"/>
        <v>2434787.9</v>
      </c>
      <c r="F57" s="60">
        <f t="shared" si="22"/>
        <v>4050340.32</v>
      </c>
      <c r="G57" s="60">
        <f t="shared" si="22"/>
        <v>1883152.37</v>
      </c>
      <c r="H57" s="60">
        <f t="shared" si="22"/>
        <v>1902148.8</v>
      </c>
      <c r="I57" s="60">
        <f t="shared" si="22"/>
        <v>6545404.8</v>
      </c>
      <c r="J57" s="60">
        <f t="shared" si="22"/>
        <v>6764771.52</v>
      </c>
      <c r="K57" s="60">
        <f t="shared" si="22"/>
        <v>2221994.4</v>
      </c>
      <c r="L57" s="60">
        <f t="shared" si="22"/>
        <v>2083980</v>
      </c>
      <c r="M57" s="60">
        <f t="shared" si="22"/>
        <v>1778600.16</v>
      </c>
      <c r="N57" s="60">
        <f t="shared" si="22"/>
        <v>4405347.84</v>
      </c>
      <c r="O57" s="60">
        <f t="shared" si="22"/>
        <v>6919514.4</v>
      </c>
      <c r="P57" s="60">
        <f t="shared" si="22"/>
        <v>3297612</v>
      </c>
      <c r="Q57" s="60">
        <f t="shared" si="22"/>
        <v>4645669.44</v>
      </c>
      <c r="R57" s="60">
        <f t="shared" si="22"/>
        <v>4861943.52</v>
      </c>
      <c r="S57" s="60">
        <f t="shared" si="22"/>
        <v>3730078.08</v>
      </c>
      <c r="T57" s="60">
        <f t="shared" si="22"/>
        <v>3670718.4</v>
      </c>
      <c r="U57" s="60">
        <f t="shared" si="22"/>
        <v>4808105.76</v>
      </c>
      <c r="V57" s="60">
        <f t="shared" si="22"/>
        <v>6768496.8</v>
      </c>
      <c r="W57" s="60">
        <f t="shared" si="22"/>
        <v>2760988.13</v>
      </c>
      <c r="X57" s="60">
        <f t="shared" si="22"/>
        <v>3388356.96</v>
      </c>
      <c r="Y57" s="60">
        <f t="shared" si="22"/>
        <v>3437094.24</v>
      </c>
      <c r="Z57" s="60">
        <f t="shared" si="22"/>
        <v>6756668.64</v>
      </c>
      <c r="AA57" s="60">
        <f t="shared" si="22"/>
        <v>2762294.88</v>
      </c>
      <c r="AB57" s="60">
        <f t="shared" si="22"/>
        <v>3136774.08</v>
      </c>
      <c r="AC57" s="60">
        <f t="shared" si="22"/>
        <v>2235814.9</v>
      </c>
      <c r="AD57" s="60">
        <f t="shared" si="22"/>
        <v>2793912</v>
      </c>
      <c r="AE57" s="60">
        <f t="shared" si="22"/>
        <v>3214926.72</v>
      </c>
      <c r="AF57" s="60">
        <f t="shared" si="22"/>
        <v>2762086.08</v>
      </c>
      <c r="AG57" s="60">
        <f t="shared" si="22"/>
        <v>4025475.36</v>
      </c>
      <c r="AH57" s="60">
        <f t="shared" si="22"/>
        <v>1953512.16</v>
      </c>
      <c r="AI57" s="60">
        <f t="shared" si="22"/>
        <v>3294759.84</v>
      </c>
      <c r="AJ57" s="60">
        <f t="shared" si="22"/>
        <v>3235377.12</v>
      </c>
      <c r="AK57" s="60">
        <f t="shared" si="22"/>
        <v>5657221.92</v>
      </c>
      <c r="AL57" s="60">
        <f t="shared" si="22"/>
        <v>3986738.88</v>
      </c>
      <c r="AM57" s="60">
        <f t="shared" si="22"/>
        <v>1148973.6</v>
      </c>
      <c r="AN57" s="60">
        <f t="shared" si="22"/>
        <v>2739296.16</v>
      </c>
      <c r="AO57" s="60">
        <f t="shared" si="22"/>
        <v>5701624.32</v>
      </c>
      <c r="AP57" s="60">
        <f t="shared" si="22"/>
        <v>2289168</v>
      </c>
      <c r="AQ57" s="60">
        <f t="shared" si="22"/>
        <v>3230954.88</v>
      </c>
      <c r="AR57" s="60">
        <f t="shared" si="22"/>
        <v>5818566.24</v>
      </c>
      <c r="AS57" s="60">
        <f t="shared" si="22"/>
        <v>3500426.88</v>
      </c>
      <c r="AT57" s="60">
        <f t="shared" si="22"/>
        <v>1181325.89</v>
      </c>
      <c r="AU57" s="60">
        <f aca="true" t="shared" si="23" ref="AU57:CL57">SUM(AU58:AU59)</f>
        <v>1185329.81</v>
      </c>
      <c r="AV57" s="60">
        <f t="shared" si="23"/>
        <v>2308185.6</v>
      </c>
      <c r="AW57" s="60">
        <f t="shared" si="23"/>
        <v>2307925.92</v>
      </c>
      <c r="AX57" s="60">
        <f t="shared" si="23"/>
        <v>2269459.68</v>
      </c>
      <c r="AY57" s="60">
        <f t="shared" si="23"/>
        <v>3010198.56</v>
      </c>
      <c r="AZ57" s="60">
        <f t="shared" si="23"/>
        <v>3491216.16</v>
      </c>
      <c r="BA57" s="60">
        <f t="shared" si="23"/>
        <v>4503726.72</v>
      </c>
      <c r="BB57" s="60">
        <f t="shared" si="23"/>
        <v>6470155.68</v>
      </c>
      <c r="BC57" s="60">
        <f t="shared" si="23"/>
        <v>4714860</v>
      </c>
      <c r="BD57" s="60">
        <f t="shared" si="23"/>
        <v>475156.32</v>
      </c>
      <c r="BE57" s="60">
        <f t="shared" si="23"/>
        <v>6802245.6</v>
      </c>
      <c r="BF57" s="60">
        <f t="shared" si="23"/>
        <v>3474617.28</v>
      </c>
      <c r="BG57" s="60">
        <f t="shared" si="23"/>
        <v>3797465.28</v>
      </c>
      <c r="BH57" s="60">
        <f t="shared" si="23"/>
        <v>3773247.84</v>
      </c>
      <c r="BI57" s="60">
        <f t="shared" si="23"/>
        <v>3006771.84</v>
      </c>
      <c r="BJ57" s="60">
        <f t="shared" si="23"/>
        <v>3989984.64</v>
      </c>
      <c r="BK57" s="60">
        <f t="shared" si="23"/>
        <v>6750467.52</v>
      </c>
      <c r="BL57" s="60">
        <f t="shared" si="23"/>
        <v>3457237.44</v>
      </c>
      <c r="BM57" s="60">
        <f t="shared" si="23"/>
        <v>2260463.52</v>
      </c>
      <c r="BN57" s="60">
        <f t="shared" si="23"/>
        <v>6606092.64</v>
      </c>
      <c r="BO57" s="60">
        <f t="shared" si="23"/>
        <v>2222110.03</v>
      </c>
      <c r="BP57" s="60">
        <f t="shared" si="23"/>
        <v>6884431.2</v>
      </c>
      <c r="BQ57" s="60">
        <f t="shared" si="23"/>
        <v>2214787.68</v>
      </c>
      <c r="BR57" s="60">
        <f t="shared" si="23"/>
        <v>1143115.68</v>
      </c>
      <c r="BS57" s="60">
        <f t="shared" si="23"/>
        <v>1124268.96</v>
      </c>
      <c r="BT57" s="60">
        <f t="shared" si="23"/>
        <v>1104104.64</v>
      </c>
      <c r="BU57" s="60">
        <f t="shared" si="23"/>
        <v>1100656.8</v>
      </c>
      <c r="BV57" s="60">
        <f t="shared" si="23"/>
        <v>1135770.24</v>
      </c>
      <c r="BW57" s="60">
        <f t="shared" si="23"/>
        <v>1154397.6</v>
      </c>
      <c r="BX57" s="60">
        <f t="shared" si="23"/>
        <v>1539392.64</v>
      </c>
      <c r="BY57" s="60">
        <f t="shared" si="23"/>
        <v>1157665.92</v>
      </c>
      <c r="BZ57" s="60">
        <f t="shared" si="23"/>
        <v>1172012.64</v>
      </c>
      <c r="CA57" s="60">
        <f t="shared" si="23"/>
        <v>1133616</v>
      </c>
      <c r="CB57" s="60">
        <f t="shared" si="23"/>
        <v>1187383.2</v>
      </c>
      <c r="CC57" s="60">
        <f t="shared" si="23"/>
        <v>1513739.52</v>
      </c>
      <c r="CD57" s="60">
        <f t="shared" si="23"/>
        <v>1080141.12</v>
      </c>
      <c r="CE57" s="60">
        <f t="shared" si="23"/>
        <v>1147347.36</v>
      </c>
      <c r="CF57" s="60">
        <f t="shared" si="23"/>
        <v>1175848.8</v>
      </c>
      <c r="CG57" s="60">
        <f t="shared" si="23"/>
        <v>1114335.84</v>
      </c>
      <c r="CH57" s="60">
        <f t="shared" si="23"/>
        <v>1097313.12</v>
      </c>
      <c r="CI57" s="60">
        <f t="shared" si="23"/>
        <v>1127348.16</v>
      </c>
      <c r="CJ57" s="60">
        <f t="shared" si="23"/>
        <v>2025848.02</v>
      </c>
      <c r="CK57" s="60">
        <f t="shared" si="23"/>
        <v>1988350.56</v>
      </c>
      <c r="CL57" s="60">
        <f t="shared" si="23"/>
        <v>1906210.08</v>
      </c>
      <c r="CM57" s="60">
        <f aca="true" t="shared" si="24" ref="CM57:DN57">SUM(CM58:CM59)</f>
        <v>4459356.96</v>
      </c>
      <c r="CN57" s="60">
        <f t="shared" si="24"/>
        <v>2265270.24</v>
      </c>
      <c r="CO57" s="60">
        <f t="shared" si="24"/>
        <v>2271174.72</v>
      </c>
      <c r="CP57" s="60">
        <f t="shared" si="24"/>
        <v>2332865.28</v>
      </c>
      <c r="CQ57" s="60">
        <f t="shared" si="24"/>
        <v>1473506.45</v>
      </c>
      <c r="CR57" s="60">
        <f t="shared" si="24"/>
        <v>3733109.76</v>
      </c>
      <c r="CS57" s="60">
        <f t="shared" si="24"/>
        <v>2029320.77</v>
      </c>
      <c r="CT57" s="60">
        <f t="shared" si="24"/>
        <v>3340770.24</v>
      </c>
      <c r="CU57" s="60">
        <f t="shared" si="24"/>
        <v>2546846.88</v>
      </c>
      <c r="CV57" s="60">
        <f t="shared" si="24"/>
        <v>1148842.08</v>
      </c>
      <c r="CW57" s="60">
        <f t="shared" si="24"/>
        <v>2310775.68</v>
      </c>
      <c r="CX57" s="60">
        <f t="shared" si="24"/>
        <v>3191655.36</v>
      </c>
      <c r="CY57" s="60">
        <f t="shared" si="24"/>
        <v>2989248.91</v>
      </c>
      <c r="CZ57" s="60">
        <f t="shared" si="24"/>
        <v>2287863.84</v>
      </c>
      <c r="DA57" s="60">
        <f t="shared" si="24"/>
        <v>2352859.2</v>
      </c>
      <c r="DB57" s="60">
        <f t="shared" si="24"/>
        <v>1929097.68</v>
      </c>
      <c r="DC57" s="60">
        <f t="shared" si="24"/>
        <v>1966607.52</v>
      </c>
      <c r="DD57" s="60">
        <f t="shared" si="24"/>
        <v>1909354.56</v>
      </c>
      <c r="DE57" s="60">
        <f t="shared" si="24"/>
        <v>1884254.88</v>
      </c>
      <c r="DF57" s="60">
        <f t="shared" si="24"/>
        <v>2001823.68</v>
      </c>
      <c r="DG57" s="60">
        <f t="shared" si="24"/>
        <v>2483861.76</v>
      </c>
      <c r="DH57" s="60">
        <f t="shared" si="24"/>
        <v>2173617.12</v>
      </c>
      <c r="DI57" s="60">
        <f t="shared" si="24"/>
        <v>1869434.4</v>
      </c>
      <c r="DJ57" s="60">
        <f t="shared" si="24"/>
        <v>1951625.76</v>
      </c>
      <c r="DK57" s="60">
        <f t="shared" si="24"/>
        <v>1903167.84</v>
      </c>
      <c r="DL57" s="60">
        <f t="shared" si="24"/>
        <v>1971864.48</v>
      </c>
      <c r="DM57" s="60">
        <f t="shared" si="24"/>
        <v>1957659.36</v>
      </c>
      <c r="DN57" s="60">
        <f t="shared" si="24"/>
        <v>1887765.6</v>
      </c>
      <c r="DO57" s="60">
        <f t="shared" si="3"/>
        <v>339242317.74</v>
      </c>
    </row>
    <row r="58" spans="1:119" s="54" customFormat="1" ht="18.75" customHeight="1">
      <c r="A58" s="63" t="s">
        <v>55</v>
      </c>
      <c r="B58" s="64" t="s">
        <v>47</v>
      </c>
      <c r="C58" s="62">
        <v>1995288.8</v>
      </c>
      <c r="D58" s="62">
        <v>5164490.56</v>
      </c>
      <c r="E58" s="62">
        <v>2078648.22</v>
      </c>
      <c r="F58" s="62">
        <v>4041456.53</v>
      </c>
      <c r="G58" s="62">
        <v>1799501.29</v>
      </c>
      <c r="H58" s="62">
        <v>1502130.62</v>
      </c>
      <c r="I58" s="62">
        <v>5461843.64</v>
      </c>
      <c r="J58" s="62">
        <v>5550226.16</v>
      </c>
      <c r="K58" s="62">
        <v>1086024.19</v>
      </c>
      <c r="L58" s="62">
        <v>1175907.94</v>
      </c>
      <c r="M58" s="62">
        <v>1467392.4</v>
      </c>
      <c r="N58" s="62">
        <v>3675309.82</v>
      </c>
      <c r="O58" s="62">
        <v>5676931.49</v>
      </c>
      <c r="P58" s="62">
        <v>2628494.69</v>
      </c>
      <c r="Q58" s="62">
        <v>3975000.78</v>
      </c>
      <c r="R58" s="62">
        <v>4133745.82</v>
      </c>
      <c r="S58" s="62">
        <v>3042221.47</v>
      </c>
      <c r="T58" s="62">
        <v>3041452.44</v>
      </c>
      <c r="U58" s="62">
        <v>4200469.86</v>
      </c>
      <c r="V58" s="62">
        <v>5674187.3</v>
      </c>
      <c r="W58" s="62">
        <v>2304737.41</v>
      </c>
      <c r="X58" s="62">
        <v>2912510.94</v>
      </c>
      <c r="Y58" s="62">
        <v>2898817.06</v>
      </c>
      <c r="Z58" s="62">
        <v>5818170.06</v>
      </c>
      <c r="AA58" s="62">
        <v>2262466.52</v>
      </c>
      <c r="AB58" s="62">
        <v>2462666.81</v>
      </c>
      <c r="AC58" s="62">
        <v>1883971.89</v>
      </c>
      <c r="AD58" s="62">
        <v>2222468.59</v>
      </c>
      <c r="AE58" s="62">
        <v>2782701.36</v>
      </c>
      <c r="AF58" s="62">
        <v>2275457.81</v>
      </c>
      <c r="AG58" s="62">
        <v>3684191.29</v>
      </c>
      <c r="AH58" s="62">
        <v>1720855.82</v>
      </c>
      <c r="AI58" s="62">
        <v>2687801.57</v>
      </c>
      <c r="AJ58" s="62">
        <v>2760795.6</v>
      </c>
      <c r="AK58" s="62">
        <v>4679974.38</v>
      </c>
      <c r="AL58" s="62">
        <v>3687917.53</v>
      </c>
      <c r="AM58" s="62">
        <v>968629.87</v>
      </c>
      <c r="AN58" s="62">
        <v>2355994.48</v>
      </c>
      <c r="AO58" s="62">
        <v>4627877.41</v>
      </c>
      <c r="AP58" s="62">
        <v>1923912.11</v>
      </c>
      <c r="AQ58" s="62">
        <v>3031185.52</v>
      </c>
      <c r="AR58" s="62">
        <v>4482190.3</v>
      </c>
      <c r="AS58" s="62">
        <v>3356517.02</v>
      </c>
      <c r="AT58" s="62">
        <v>942291.72</v>
      </c>
      <c r="AU58" s="62">
        <v>919998.72</v>
      </c>
      <c r="AV58" s="62">
        <v>1912892.71</v>
      </c>
      <c r="AW58" s="62">
        <v>1935345.65</v>
      </c>
      <c r="AX58" s="62">
        <v>1924889.57</v>
      </c>
      <c r="AY58" s="62">
        <v>2771738.88</v>
      </c>
      <c r="AZ58" s="62">
        <v>2845595.54</v>
      </c>
      <c r="BA58" s="62">
        <v>3809753.5</v>
      </c>
      <c r="BB58" s="62">
        <v>5433853.41</v>
      </c>
      <c r="BC58" s="62">
        <v>3999356.69</v>
      </c>
      <c r="BD58" s="62">
        <v>409421.76</v>
      </c>
      <c r="BE58" s="62">
        <v>5386265.34</v>
      </c>
      <c r="BF58" s="62">
        <v>2853989.52</v>
      </c>
      <c r="BG58" s="62">
        <v>3106141.73</v>
      </c>
      <c r="BH58" s="62">
        <v>3116657.48</v>
      </c>
      <c r="BI58" s="62">
        <v>2474612.46</v>
      </c>
      <c r="BJ58" s="62">
        <v>3286255.67</v>
      </c>
      <c r="BK58" s="62">
        <v>5574027.41</v>
      </c>
      <c r="BL58" s="62">
        <v>2903433.24</v>
      </c>
      <c r="BM58" s="62">
        <v>1948990.66</v>
      </c>
      <c r="BN58" s="62">
        <v>5565038.7</v>
      </c>
      <c r="BO58" s="62">
        <v>1873221.79</v>
      </c>
      <c r="BP58" s="62">
        <v>5719230.54</v>
      </c>
      <c r="BQ58" s="62">
        <v>1889002.8</v>
      </c>
      <c r="BR58" s="62">
        <v>944289.91</v>
      </c>
      <c r="BS58" s="62">
        <v>967827.58</v>
      </c>
      <c r="BT58" s="62">
        <v>997141.58</v>
      </c>
      <c r="BU58" s="62">
        <v>993927.35</v>
      </c>
      <c r="BV58" s="62">
        <v>965960.54</v>
      </c>
      <c r="BW58" s="62">
        <v>950936.54</v>
      </c>
      <c r="BX58" s="62">
        <v>648015.5</v>
      </c>
      <c r="BY58" s="62">
        <v>952230.7</v>
      </c>
      <c r="BZ58" s="62">
        <v>936468.38</v>
      </c>
      <c r="CA58" s="62">
        <v>985027.19</v>
      </c>
      <c r="CB58" s="62">
        <v>937206.82</v>
      </c>
      <c r="CC58" s="62">
        <v>627230.59</v>
      </c>
      <c r="CD58" s="62">
        <v>1009752.8</v>
      </c>
      <c r="CE58" s="62">
        <v>967838.62</v>
      </c>
      <c r="CF58" s="62">
        <v>932937.22</v>
      </c>
      <c r="CG58" s="62">
        <v>945873.84</v>
      </c>
      <c r="CH58" s="62">
        <v>1004872.18</v>
      </c>
      <c r="CI58" s="62">
        <v>979908.94</v>
      </c>
      <c r="CJ58" s="62">
        <v>1700283.17</v>
      </c>
      <c r="CK58" s="62">
        <v>1703834.17</v>
      </c>
      <c r="CL58" s="62">
        <v>1500251.04</v>
      </c>
      <c r="CM58" s="62">
        <v>3690248.46</v>
      </c>
      <c r="CN58" s="62">
        <v>1972132.61</v>
      </c>
      <c r="CO58" s="62">
        <v>1969986.01</v>
      </c>
      <c r="CP58" s="62">
        <v>2225627.18</v>
      </c>
      <c r="CQ58" s="62">
        <v>1328887.54</v>
      </c>
      <c r="CR58" s="62">
        <v>3132062.15</v>
      </c>
      <c r="CS58" s="62">
        <v>1699355.28</v>
      </c>
      <c r="CT58" s="62">
        <v>2970474.82</v>
      </c>
      <c r="CU58" s="62">
        <v>2022758.16</v>
      </c>
      <c r="CV58" s="62">
        <v>964730.3</v>
      </c>
      <c r="CW58" s="62">
        <v>1909800.73</v>
      </c>
      <c r="CX58" s="62">
        <v>2660336.33</v>
      </c>
      <c r="CY58" s="62">
        <v>2501065.44</v>
      </c>
      <c r="CZ58" s="62">
        <v>1948662.16</v>
      </c>
      <c r="DA58" s="62">
        <v>1889197.52</v>
      </c>
      <c r="DB58" s="62">
        <v>1473493.92</v>
      </c>
      <c r="DC58" s="62">
        <v>1455253.15</v>
      </c>
      <c r="DD58" s="62">
        <v>1524903.65</v>
      </c>
      <c r="DE58" s="62">
        <v>1500189.02</v>
      </c>
      <c r="DF58" s="62">
        <v>1430978.16</v>
      </c>
      <c r="DG58" s="62">
        <v>2203351.63</v>
      </c>
      <c r="DH58" s="62">
        <v>1986877.31</v>
      </c>
      <c r="DI58" s="62">
        <v>1485973.63</v>
      </c>
      <c r="DJ58" s="62">
        <v>1414912.7</v>
      </c>
      <c r="DK58" s="62">
        <v>1513733.2</v>
      </c>
      <c r="DL58" s="62">
        <v>1401321.5</v>
      </c>
      <c r="DM58" s="62">
        <v>1480629.98</v>
      </c>
      <c r="DN58" s="62">
        <v>1476993.36</v>
      </c>
      <c r="DO58" s="62">
        <f t="shared" si="3"/>
        <v>282650291.42</v>
      </c>
    </row>
    <row r="59" spans="1:119" s="54" customFormat="1" ht="18.75" customHeight="1">
      <c r="A59" s="63" t="s">
        <v>78</v>
      </c>
      <c r="B59" s="64" t="s">
        <v>48</v>
      </c>
      <c r="C59" s="62">
        <v>246915.04</v>
      </c>
      <c r="D59" s="62">
        <v>322014.08</v>
      </c>
      <c r="E59" s="62">
        <v>356139.68</v>
      </c>
      <c r="F59" s="62">
        <v>8883.79</v>
      </c>
      <c r="G59" s="62">
        <v>83651.08</v>
      </c>
      <c r="H59" s="62">
        <v>400018.18</v>
      </c>
      <c r="I59" s="62">
        <v>1083561.16</v>
      </c>
      <c r="J59" s="62">
        <v>1214545.36</v>
      </c>
      <c r="K59" s="62">
        <v>1135970.21</v>
      </c>
      <c r="L59" s="62">
        <v>908072.06</v>
      </c>
      <c r="M59" s="62">
        <v>311207.76</v>
      </c>
      <c r="N59" s="62">
        <v>730038.02</v>
      </c>
      <c r="O59" s="62">
        <v>1242582.91</v>
      </c>
      <c r="P59" s="62">
        <v>669117.31</v>
      </c>
      <c r="Q59" s="62">
        <v>670668.66</v>
      </c>
      <c r="R59" s="62">
        <v>728197.7</v>
      </c>
      <c r="S59" s="62">
        <v>687856.61</v>
      </c>
      <c r="T59" s="62">
        <v>629265.96</v>
      </c>
      <c r="U59" s="62">
        <v>607635.9</v>
      </c>
      <c r="V59" s="62">
        <v>1094309.5</v>
      </c>
      <c r="W59" s="62">
        <v>456250.72</v>
      </c>
      <c r="X59" s="62">
        <v>475846.02</v>
      </c>
      <c r="Y59" s="62">
        <v>538277.18</v>
      </c>
      <c r="Z59" s="62">
        <v>938498.58</v>
      </c>
      <c r="AA59" s="62">
        <v>499828.36</v>
      </c>
      <c r="AB59" s="62">
        <v>674107.27</v>
      </c>
      <c r="AC59" s="62">
        <v>351843.01</v>
      </c>
      <c r="AD59" s="62">
        <v>571443.41</v>
      </c>
      <c r="AE59" s="62">
        <v>432225.36</v>
      </c>
      <c r="AF59" s="62">
        <v>486628.27</v>
      </c>
      <c r="AG59" s="62">
        <v>341284.07</v>
      </c>
      <c r="AH59" s="62">
        <v>232656.34</v>
      </c>
      <c r="AI59" s="62">
        <v>606958.27</v>
      </c>
      <c r="AJ59" s="62">
        <v>474581.52</v>
      </c>
      <c r="AK59" s="62">
        <v>977247.54</v>
      </c>
      <c r="AL59" s="62">
        <v>298821.35</v>
      </c>
      <c r="AM59" s="62">
        <v>180343.73</v>
      </c>
      <c r="AN59" s="62">
        <v>383301.68</v>
      </c>
      <c r="AO59" s="62">
        <v>1073746.91</v>
      </c>
      <c r="AP59" s="62">
        <v>365255.89</v>
      </c>
      <c r="AQ59" s="62">
        <v>199769.36</v>
      </c>
      <c r="AR59" s="62">
        <v>1336375.94</v>
      </c>
      <c r="AS59" s="62">
        <v>143909.86</v>
      </c>
      <c r="AT59" s="62">
        <v>239034.17</v>
      </c>
      <c r="AU59" s="62">
        <v>265331.09</v>
      </c>
      <c r="AV59" s="62">
        <v>395292.89</v>
      </c>
      <c r="AW59" s="62">
        <v>372580.27</v>
      </c>
      <c r="AX59" s="62">
        <v>344570.11</v>
      </c>
      <c r="AY59" s="62">
        <v>238459.68</v>
      </c>
      <c r="AZ59" s="62">
        <v>645620.62</v>
      </c>
      <c r="BA59" s="62">
        <v>693973.22</v>
      </c>
      <c r="BB59" s="62">
        <v>1036302.27</v>
      </c>
      <c r="BC59" s="62">
        <v>715503.31</v>
      </c>
      <c r="BD59" s="62">
        <v>65734.56</v>
      </c>
      <c r="BE59" s="62">
        <v>1415980.26</v>
      </c>
      <c r="BF59" s="62">
        <v>620627.76</v>
      </c>
      <c r="BG59" s="62">
        <v>691323.55</v>
      </c>
      <c r="BH59" s="62">
        <v>656590.36</v>
      </c>
      <c r="BI59" s="62">
        <v>532159.38</v>
      </c>
      <c r="BJ59" s="62">
        <v>703728.97</v>
      </c>
      <c r="BK59" s="62">
        <v>1176440.11</v>
      </c>
      <c r="BL59" s="62">
        <v>553804.2</v>
      </c>
      <c r="BM59" s="62">
        <v>311472.86</v>
      </c>
      <c r="BN59" s="62">
        <v>1041053.94</v>
      </c>
      <c r="BO59" s="62">
        <v>348888.24</v>
      </c>
      <c r="BP59" s="62">
        <v>1165200.66</v>
      </c>
      <c r="BQ59" s="62">
        <v>325784.88</v>
      </c>
      <c r="BR59" s="62">
        <v>198825.77</v>
      </c>
      <c r="BS59" s="62">
        <v>156441.38</v>
      </c>
      <c r="BT59" s="62">
        <v>106963.06</v>
      </c>
      <c r="BU59" s="62">
        <v>106729.45</v>
      </c>
      <c r="BV59" s="62">
        <v>169809.7</v>
      </c>
      <c r="BW59" s="62">
        <v>203461.06</v>
      </c>
      <c r="BX59" s="62">
        <v>891377.14</v>
      </c>
      <c r="BY59" s="62">
        <v>205435.22</v>
      </c>
      <c r="BZ59" s="62">
        <v>235544.26</v>
      </c>
      <c r="CA59" s="62">
        <v>148588.81</v>
      </c>
      <c r="CB59" s="62">
        <v>250176.38</v>
      </c>
      <c r="CC59" s="62">
        <v>886508.93</v>
      </c>
      <c r="CD59" s="62">
        <v>70388.32</v>
      </c>
      <c r="CE59" s="62">
        <v>179508.74</v>
      </c>
      <c r="CF59" s="62">
        <v>242911.58</v>
      </c>
      <c r="CG59" s="62">
        <v>168462</v>
      </c>
      <c r="CH59" s="62">
        <v>92440.94</v>
      </c>
      <c r="CI59" s="62">
        <v>147439.22</v>
      </c>
      <c r="CJ59" s="62">
        <v>325564.85</v>
      </c>
      <c r="CK59" s="62">
        <v>284516.39</v>
      </c>
      <c r="CL59" s="62">
        <v>405959.04</v>
      </c>
      <c r="CM59" s="62">
        <v>769108.5</v>
      </c>
      <c r="CN59" s="62">
        <v>293137.63</v>
      </c>
      <c r="CO59" s="62">
        <v>301188.71</v>
      </c>
      <c r="CP59" s="62">
        <v>107238.1</v>
      </c>
      <c r="CQ59" s="62">
        <v>144618.91</v>
      </c>
      <c r="CR59" s="62">
        <v>601047.61</v>
      </c>
      <c r="CS59" s="62">
        <v>329965.49</v>
      </c>
      <c r="CT59" s="62">
        <v>370295.42</v>
      </c>
      <c r="CU59" s="62">
        <v>524088.72</v>
      </c>
      <c r="CV59" s="62">
        <v>184111.78</v>
      </c>
      <c r="CW59" s="62">
        <v>400974.95</v>
      </c>
      <c r="CX59" s="62">
        <v>531319.03</v>
      </c>
      <c r="CY59" s="62">
        <v>488183.47</v>
      </c>
      <c r="CZ59" s="62">
        <v>339201.68</v>
      </c>
      <c r="DA59" s="62">
        <v>463661.68</v>
      </c>
      <c r="DB59" s="62">
        <v>455603.76</v>
      </c>
      <c r="DC59" s="62">
        <v>511354.37</v>
      </c>
      <c r="DD59" s="62">
        <v>384450.91</v>
      </c>
      <c r="DE59" s="62">
        <v>384065.86</v>
      </c>
      <c r="DF59" s="62">
        <v>570845.52</v>
      </c>
      <c r="DG59" s="62">
        <v>280510.13</v>
      </c>
      <c r="DH59" s="62">
        <v>186739.81</v>
      </c>
      <c r="DI59" s="62">
        <v>383460.77</v>
      </c>
      <c r="DJ59" s="62">
        <v>536713.06</v>
      </c>
      <c r="DK59" s="62">
        <v>389434.64</v>
      </c>
      <c r="DL59" s="62">
        <v>570542.98</v>
      </c>
      <c r="DM59" s="62">
        <v>477029.38</v>
      </c>
      <c r="DN59" s="62">
        <v>410772.24</v>
      </c>
      <c r="DO59" s="62">
        <f t="shared" si="3"/>
        <v>56592026.32</v>
      </c>
    </row>
    <row r="60" spans="1:119" s="54" customFormat="1" ht="28.5">
      <c r="A60" s="58" t="s">
        <v>79</v>
      </c>
      <c r="B60" s="59" t="s">
        <v>49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>
        <f t="shared" si="3"/>
        <v>0</v>
      </c>
    </row>
    <row r="61" spans="1:119" s="54" customFormat="1" ht="15">
      <c r="A61" s="65" t="s">
        <v>80</v>
      </c>
      <c r="B61" s="66" t="s">
        <v>50</v>
      </c>
      <c r="C61" s="67">
        <v>2274228</v>
      </c>
      <c r="D61" s="67">
        <v>5918304</v>
      </c>
      <c r="E61" s="67">
        <v>2391504</v>
      </c>
      <c r="F61" s="67">
        <v>4643124</v>
      </c>
      <c r="G61" s="67">
        <v>2062764</v>
      </c>
      <c r="H61" s="67">
        <v>1685748</v>
      </c>
      <c r="I61" s="67">
        <v>6201324</v>
      </c>
      <c r="J61" s="67">
        <v>6310080</v>
      </c>
      <c r="K61" s="67">
        <v>1218756</v>
      </c>
      <c r="L61" s="67">
        <v>1319640</v>
      </c>
      <c r="M61" s="67">
        <v>1646748</v>
      </c>
      <c r="N61" s="67">
        <v>4216056</v>
      </c>
      <c r="O61" s="67">
        <v>6450180</v>
      </c>
      <c r="P61" s="67">
        <v>3021432</v>
      </c>
      <c r="Q61" s="67">
        <v>4571196</v>
      </c>
      <c r="R61" s="67">
        <v>4747404</v>
      </c>
      <c r="S61" s="67">
        <v>3497148</v>
      </c>
      <c r="T61" s="67">
        <v>3496824</v>
      </c>
      <c r="U61" s="67">
        <v>4830396</v>
      </c>
      <c r="V61" s="67">
        <v>6445800</v>
      </c>
      <c r="W61" s="67">
        <v>2644428</v>
      </c>
      <c r="X61" s="67">
        <v>3315468</v>
      </c>
      <c r="Y61" s="67">
        <v>3303036</v>
      </c>
      <c r="Z61" s="67">
        <v>6614676</v>
      </c>
      <c r="AA61" s="67">
        <v>2565780</v>
      </c>
      <c r="AB61" s="67">
        <v>2832144</v>
      </c>
      <c r="AC61" s="67">
        <v>2167548</v>
      </c>
      <c r="AD61" s="67">
        <v>2521236</v>
      </c>
      <c r="AE61" s="67">
        <v>3122820</v>
      </c>
      <c r="AF61" s="67">
        <v>2581116</v>
      </c>
      <c r="AG61" s="67">
        <v>4235076</v>
      </c>
      <c r="AH61" s="67">
        <v>1980660</v>
      </c>
      <c r="AI61" s="67">
        <v>3016308</v>
      </c>
      <c r="AJ61" s="67">
        <v>3098244</v>
      </c>
      <c r="AK61" s="67">
        <v>5288820</v>
      </c>
      <c r="AL61" s="67">
        <v>4236132</v>
      </c>
      <c r="AM61" s="67">
        <v>1103604</v>
      </c>
      <c r="AN61" s="67">
        <v>2686968</v>
      </c>
      <c r="AO61" s="67">
        <v>5233416</v>
      </c>
      <c r="AP61" s="67">
        <v>2187108</v>
      </c>
      <c r="AQ61" s="67">
        <v>3486072</v>
      </c>
      <c r="AR61" s="67">
        <v>5060916</v>
      </c>
      <c r="AS61" s="67">
        <v>3862944</v>
      </c>
      <c r="AT61" s="67">
        <v>1073232</v>
      </c>
      <c r="AU61" s="67">
        <v>1044612</v>
      </c>
      <c r="AV61" s="67">
        <v>2179092</v>
      </c>
      <c r="AW61" s="67">
        <v>2202180</v>
      </c>
      <c r="AX61" s="67">
        <v>2190864</v>
      </c>
      <c r="AY61" s="67">
        <v>3188928</v>
      </c>
      <c r="AZ61" s="67">
        <v>3241488</v>
      </c>
      <c r="BA61" s="67">
        <v>4378140</v>
      </c>
      <c r="BB61" s="67">
        <v>6179484</v>
      </c>
      <c r="BC61" s="67">
        <v>4602120</v>
      </c>
      <c r="BD61" s="67">
        <v>469056</v>
      </c>
      <c r="BE61" s="67">
        <v>6115008</v>
      </c>
      <c r="BF61" s="67">
        <v>3252036</v>
      </c>
      <c r="BG61" s="67">
        <v>3575532</v>
      </c>
      <c r="BH61" s="67">
        <v>3582972</v>
      </c>
      <c r="BI61" s="67">
        <v>2843604</v>
      </c>
      <c r="BJ61" s="67">
        <v>3784296</v>
      </c>
      <c r="BK61" s="67">
        <v>6331260</v>
      </c>
      <c r="BL61" s="67">
        <v>3339276</v>
      </c>
      <c r="BM61" s="67">
        <v>2212512</v>
      </c>
      <c r="BN61" s="67">
        <v>6318312</v>
      </c>
      <c r="BO61" s="67">
        <v>2154684</v>
      </c>
      <c r="BP61" s="67">
        <v>6497640</v>
      </c>
      <c r="BQ61" s="67">
        <v>2169900</v>
      </c>
      <c r="BR61" s="67">
        <v>1075632</v>
      </c>
      <c r="BS61" s="67">
        <v>1103280</v>
      </c>
      <c r="BT61" s="67">
        <v>1134996</v>
      </c>
      <c r="BU61" s="67">
        <v>1132668</v>
      </c>
      <c r="BV61" s="67">
        <v>1100580</v>
      </c>
      <c r="BW61" s="67">
        <v>1084428</v>
      </c>
      <c r="BX61" s="67">
        <v>727212</v>
      </c>
      <c r="BY61" s="67">
        <v>1083360</v>
      </c>
      <c r="BZ61" s="67">
        <v>1067088</v>
      </c>
      <c r="CA61" s="67">
        <v>1121712</v>
      </c>
      <c r="CB61" s="67">
        <v>1069320</v>
      </c>
      <c r="CC61" s="67">
        <v>703908</v>
      </c>
      <c r="CD61" s="67">
        <v>1148508</v>
      </c>
      <c r="CE61" s="67">
        <v>1103580</v>
      </c>
      <c r="CF61" s="67">
        <v>1064352</v>
      </c>
      <c r="CG61" s="67">
        <v>1071132</v>
      </c>
      <c r="CH61" s="67">
        <v>1145088</v>
      </c>
      <c r="CI61" s="67">
        <v>1115328</v>
      </c>
      <c r="CJ61" s="67">
        <v>1952028</v>
      </c>
      <c r="CK61" s="67">
        <v>1962324</v>
      </c>
      <c r="CL61" s="67">
        <v>1683612</v>
      </c>
      <c r="CM61" s="67">
        <v>4204128</v>
      </c>
      <c r="CN61" s="67">
        <v>2247036</v>
      </c>
      <c r="CO61" s="67">
        <v>2244432</v>
      </c>
      <c r="CP61" s="67">
        <v>2557896</v>
      </c>
      <c r="CQ61" s="67">
        <v>1530948</v>
      </c>
      <c r="CR61" s="67">
        <v>3601932</v>
      </c>
      <c r="CS61" s="67">
        <v>1957164</v>
      </c>
      <c r="CT61" s="67">
        <v>3413112</v>
      </c>
      <c r="CU61" s="67">
        <v>2327412</v>
      </c>
      <c r="CV61" s="67">
        <v>1100160</v>
      </c>
      <c r="CW61" s="67">
        <v>2177052</v>
      </c>
      <c r="CX61" s="67">
        <v>3061104</v>
      </c>
      <c r="CY61" s="67">
        <v>2878812</v>
      </c>
      <c r="CZ61" s="67">
        <v>2221692</v>
      </c>
      <c r="DA61" s="67">
        <v>2152296</v>
      </c>
      <c r="DB61" s="67">
        <v>1653576</v>
      </c>
      <c r="DC61" s="67">
        <v>1633116</v>
      </c>
      <c r="DD61" s="67">
        <v>1711272</v>
      </c>
      <c r="DE61" s="67">
        <v>1683564</v>
      </c>
      <c r="DF61" s="67">
        <v>1605876</v>
      </c>
      <c r="DG61" s="67">
        <v>2527092</v>
      </c>
      <c r="DH61" s="67">
        <v>2282856</v>
      </c>
      <c r="DI61" s="67">
        <v>1667580</v>
      </c>
      <c r="DJ61" s="67">
        <v>1587864</v>
      </c>
      <c r="DK61" s="67">
        <v>1698756</v>
      </c>
      <c r="DL61" s="67">
        <v>1572576</v>
      </c>
      <c r="DM61" s="67">
        <v>1661592</v>
      </c>
      <c r="DN61" s="67">
        <v>1657500</v>
      </c>
      <c r="DO61" s="67">
        <f t="shared" si="3"/>
        <v>322287936</v>
      </c>
    </row>
    <row r="62" spans="1:119" s="54" customFormat="1" ht="15">
      <c r="A62" s="58" t="s">
        <v>51</v>
      </c>
      <c r="B62" s="59"/>
      <c r="C62" s="60">
        <f aca="true" t="shared" si="25" ref="C62:AT62">C57+C60+C61</f>
        <v>4516431.84</v>
      </c>
      <c r="D62" s="60">
        <f t="shared" si="25"/>
        <v>11404808.64</v>
      </c>
      <c r="E62" s="60">
        <f t="shared" si="25"/>
        <v>4826291.9</v>
      </c>
      <c r="F62" s="60">
        <f t="shared" si="25"/>
        <v>8693464.32</v>
      </c>
      <c r="G62" s="60">
        <f t="shared" si="25"/>
        <v>3945916.37</v>
      </c>
      <c r="H62" s="60">
        <f t="shared" si="25"/>
        <v>3587896.8</v>
      </c>
      <c r="I62" s="60">
        <f t="shared" si="25"/>
        <v>12746728.8</v>
      </c>
      <c r="J62" s="60">
        <f t="shared" si="25"/>
        <v>13074851.52</v>
      </c>
      <c r="K62" s="60">
        <f t="shared" si="25"/>
        <v>3440750.4</v>
      </c>
      <c r="L62" s="60">
        <f t="shared" si="25"/>
        <v>3403620</v>
      </c>
      <c r="M62" s="60">
        <f t="shared" si="25"/>
        <v>3425348.16</v>
      </c>
      <c r="N62" s="60">
        <f t="shared" si="25"/>
        <v>8621403.84</v>
      </c>
      <c r="O62" s="60">
        <f t="shared" si="25"/>
        <v>13369694.4</v>
      </c>
      <c r="P62" s="60">
        <f t="shared" si="25"/>
        <v>6319044</v>
      </c>
      <c r="Q62" s="60">
        <f t="shared" si="25"/>
        <v>9216865.44</v>
      </c>
      <c r="R62" s="60">
        <f t="shared" si="25"/>
        <v>9609347.52</v>
      </c>
      <c r="S62" s="60">
        <f t="shared" si="25"/>
        <v>7227226.08</v>
      </c>
      <c r="T62" s="60">
        <f t="shared" si="25"/>
        <v>7167542.4</v>
      </c>
      <c r="U62" s="60">
        <f t="shared" si="25"/>
        <v>9638501.76</v>
      </c>
      <c r="V62" s="60">
        <f t="shared" si="25"/>
        <v>13214296.8</v>
      </c>
      <c r="W62" s="60">
        <f t="shared" si="25"/>
        <v>5405416.13</v>
      </c>
      <c r="X62" s="60">
        <f t="shared" si="25"/>
        <v>6703824.96</v>
      </c>
      <c r="Y62" s="60">
        <f t="shared" si="25"/>
        <v>6740130.24</v>
      </c>
      <c r="Z62" s="60">
        <f t="shared" si="25"/>
        <v>13371344.64</v>
      </c>
      <c r="AA62" s="60">
        <f t="shared" si="25"/>
        <v>5328074.88</v>
      </c>
      <c r="AB62" s="60">
        <f t="shared" si="25"/>
        <v>5968918.08</v>
      </c>
      <c r="AC62" s="60">
        <f t="shared" si="25"/>
        <v>4403362.9</v>
      </c>
      <c r="AD62" s="60">
        <f t="shared" si="25"/>
        <v>5315148</v>
      </c>
      <c r="AE62" s="60">
        <f t="shared" si="25"/>
        <v>6337746.72</v>
      </c>
      <c r="AF62" s="60">
        <f t="shared" si="25"/>
        <v>5343202.08</v>
      </c>
      <c r="AG62" s="60">
        <f t="shared" si="25"/>
        <v>8260551.36</v>
      </c>
      <c r="AH62" s="60">
        <f t="shared" si="25"/>
        <v>3934172.16</v>
      </c>
      <c r="AI62" s="60">
        <f t="shared" si="25"/>
        <v>6311067.84</v>
      </c>
      <c r="AJ62" s="60">
        <f t="shared" si="25"/>
        <v>6333621.12</v>
      </c>
      <c r="AK62" s="60">
        <f t="shared" si="25"/>
        <v>10946041.92</v>
      </c>
      <c r="AL62" s="60">
        <f t="shared" si="25"/>
        <v>8222870.88</v>
      </c>
      <c r="AM62" s="60">
        <f t="shared" si="25"/>
        <v>2252577.6</v>
      </c>
      <c r="AN62" s="60">
        <f t="shared" si="25"/>
        <v>5426264.16</v>
      </c>
      <c r="AO62" s="60">
        <f t="shared" si="25"/>
        <v>10935040.32</v>
      </c>
      <c r="AP62" s="60">
        <f t="shared" si="25"/>
        <v>4476276</v>
      </c>
      <c r="AQ62" s="60">
        <f t="shared" si="25"/>
        <v>6717026.88</v>
      </c>
      <c r="AR62" s="60">
        <f t="shared" si="25"/>
        <v>10879482.24</v>
      </c>
      <c r="AS62" s="60">
        <f t="shared" si="25"/>
        <v>7363370.88</v>
      </c>
      <c r="AT62" s="60">
        <f t="shared" si="25"/>
        <v>2254557.89</v>
      </c>
      <c r="AU62" s="60">
        <f aca="true" t="shared" si="26" ref="AU62:CL62">AU57+AU60+AU61</f>
        <v>2229941.81</v>
      </c>
      <c r="AV62" s="60">
        <f t="shared" si="26"/>
        <v>4487277.6</v>
      </c>
      <c r="AW62" s="60">
        <f t="shared" si="26"/>
        <v>4510105.92</v>
      </c>
      <c r="AX62" s="60">
        <f t="shared" si="26"/>
        <v>4460323.68</v>
      </c>
      <c r="AY62" s="60">
        <f t="shared" si="26"/>
        <v>6199126.56</v>
      </c>
      <c r="AZ62" s="60">
        <f t="shared" si="26"/>
        <v>6732704.16</v>
      </c>
      <c r="BA62" s="60">
        <f t="shared" si="26"/>
        <v>8881866.72</v>
      </c>
      <c r="BB62" s="60">
        <f t="shared" si="26"/>
        <v>12649639.68</v>
      </c>
      <c r="BC62" s="60">
        <f t="shared" si="26"/>
        <v>9316980</v>
      </c>
      <c r="BD62" s="60">
        <f t="shared" si="26"/>
        <v>944212.32</v>
      </c>
      <c r="BE62" s="60">
        <f t="shared" si="26"/>
        <v>12917253.6</v>
      </c>
      <c r="BF62" s="60">
        <f t="shared" si="26"/>
        <v>6726653.28</v>
      </c>
      <c r="BG62" s="60">
        <f t="shared" si="26"/>
        <v>7372997.28</v>
      </c>
      <c r="BH62" s="60">
        <f t="shared" si="26"/>
        <v>7356219.84</v>
      </c>
      <c r="BI62" s="60">
        <f t="shared" si="26"/>
        <v>5850375.84</v>
      </c>
      <c r="BJ62" s="60">
        <f t="shared" si="26"/>
        <v>7774280.64</v>
      </c>
      <c r="BK62" s="60">
        <f t="shared" si="26"/>
        <v>13081727.52</v>
      </c>
      <c r="BL62" s="60">
        <f t="shared" si="26"/>
        <v>6796513.44</v>
      </c>
      <c r="BM62" s="60">
        <f t="shared" si="26"/>
        <v>4472975.52</v>
      </c>
      <c r="BN62" s="60">
        <f t="shared" si="26"/>
        <v>12924404.64</v>
      </c>
      <c r="BO62" s="60">
        <f t="shared" si="26"/>
        <v>4376794.03</v>
      </c>
      <c r="BP62" s="60">
        <f t="shared" si="26"/>
        <v>13382071.2</v>
      </c>
      <c r="BQ62" s="60">
        <f t="shared" si="26"/>
        <v>4384687.68</v>
      </c>
      <c r="BR62" s="60">
        <f t="shared" si="26"/>
        <v>2218747.68</v>
      </c>
      <c r="BS62" s="60">
        <f t="shared" si="26"/>
        <v>2227548.96</v>
      </c>
      <c r="BT62" s="60">
        <f t="shared" si="26"/>
        <v>2239100.64</v>
      </c>
      <c r="BU62" s="60">
        <f t="shared" si="26"/>
        <v>2233324.8</v>
      </c>
      <c r="BV62" s="60">
        <f t="shared" si="26"/>
        <v>2236350.24</v>
      </c>
      <c r="BW62" s="60">
        <f t="shared" si="26"/>
        <v>2238825.6</v>
      </c>
      <c r="BX62" s="60">
        <f t="shared" si="26"/>
        <v>2266604.64</v>
      </c>
      <c r="BY62" s="60">
        <f t="shared" si="26"/>
        <v>2241025.92</v>
      </c>
      <c r="BZ62" s="60">
        <f t="shared" si="26"/>
        <v>2239100.64</v>
      </c>
      <c r="CA62" s="60">
        <f t="shared" si="26"/>
        <v>2255328</v>
      </c>
      <c r="CB62" s="60">
        <f t="shared" si="26"/>
        <v>2256703.2</v>
      </c>
      <c r="CC62" s="60">
        <f t="shared" si="26"/>
        <v>2217647.52</v>
      </c>
      <c r="CD62" s="60">
        <f t="shared" si="26"/>
        <v>2228649.12</v>
      </c>
      <c r="CE62" s="60">
        <f t="shared" si="26"/>
        <v>2250927.36</v>
      </c>
      <c r="CF62" s="60">
        <f t="shared" si="26"/>
        <v>2240200.8</v>
      </c>
      <c r="CG62" s="60">
        <f t="shared" si="26"/>
        <v>2185467.84</v>
      </c>
      <c r="CH62" s="60">
        <f t="shared" si="26"/>
        <v>2242401.12</v>
      </c>
      <c r="CI62" s="60">
        <f t="shared" si="26"/>
        <v>2242676.16</v>
      </c>
      <c r="CJ62" s="60">
        <f t="shared" si="26"/>
        <v>3977876.02</v>
      </c>
      <c r="CK62" s="60">
        <f t="shared" si="26"/>
        <v>3950674.56</v>
      </c>
      <c r="CL62" s="60">
        <f t="shared" si="26"/>
        <v>3589822.08</v>
      </c>
      <c r="CM62" s="60">
        <f aca="true" t="shared" si="27" ref="CM62:DN62">CM57+CM60+CM61</f>
        <v>8663484.96</v>
      </c>
      <c r="CN62" s="60">
        <f t="shared" si="27"/>
        <v>4512306.24</v>
      </c>
      <c r="CO62" s="60">
        <f t="shared" si="27"/>
        <v>4515606.72</v>
      </c>
      <c r="CP62" s="60">
        <f t="shared" si="27"/>
        <v>4890761.28</v>
      </c>
      <c r="CQ62" s="60">
        <f t="shared" si="27"/>
        <v>3004454.45</v>
      </c>
      <c r="CR62" s="60">
        <f t="shared" si="27"/>
        <v>7335041.76</v>
      </c>
      <c r="CS62" s="60">
        <f t="shared" si="27"/>
        <v>3986484.77</v>
      </c>
      <c r="CT62" s="60">
        <f t="shared" si="27"/>
        <v>6753882.24</v>
      </c>
      <c r="CU62" s="60">
        <f t="shared" si="27"/>
        <v>4874258.88</v>
      </c>
      <c r="CV62" s="60">
        <f t="shared" si="27"/>
        <v>2249002.08</v>
      </c>
      <c r="CW62" s="60">
        <f t="shared" si="27"/>
        <v>4487827.68</v>
      </c>
      <c r="CX62" s="60">
        <f t="shared" si="27"/>
        <v>6252759.36</v>
      </c>
      <c r="CY62" s="60">
        <f t="shared" si="27"/>
        <v>5868060.91</v>
      </c>
      <c r="CZ62" s="60">
        <f t="shared" si="27"/>
        <v>4509555.84</v>
      </c>
      <c r="DA62" s="60">
        <f t="shared" si="27"/>
        <v>4505155.2</v>
      </c>
      <c r="DB62" s="60">
        <f t="shared" si="27"/>
        <v>3582673.68</v>
      </c>
      <c r="DC62" s="60">
        <f t="shared" si="27"/>
        <v>3599723.52</v>
      </c>
      <c r="DD62" s="60">
        <f t="shared" si="27"/>
        <v>3620626.56</v>
      </c>
      <c r="DE62" s="60">
        <f t="shared" si="27"/>
        <v>3567818.88</v>
      </c>
      <c r="DF62" s="60">
        <f t="shared" si="27"/>
        <v>3607699.68</v>
      </c>
      <c r="DG62" s="60">
        <f t="shared" si="27"/>
        <v>5010953.76</v>
      </c>
      <c r="DH62" s="60">
        <f t="shared" si="27"/>
        <v>4456473.12</v>
      </c>
      <c r="DI62" s="60">
        <f t="shared" si="27"/>
        <v>3537014.4</v>
      </c>
      <c r="DJ62" s="60">
        <f t="shared" si="27"/>
        <v>3539489.76</v>
      </c>
      <c r="DK62" s="60">
        <f t="shared" si="27"/>
        <v>3601923.84</v>
      </c>
      <c r="DL62" s="60">
        <f t="shared" si="27"/>
        <v>3544440.48</v>
      </c>
      <c r="DM62" s="60">
        <f t="shared" si="27"/>
        <v>3619251.36</v>
      </c>
      <c r="DN62" s="60">
        <f t="shared" si="27"/>
        <v>3545265.6</v>
      </c>
      <c r="DO62" s="60">
        <f t="shared" si="3"/>
        <v>661530253.74</v>
      </c>
    </row>
    <row r="63" spans="1:119" s="54" customFormat="1" ht="27">
      <c r="A63" s="68" t="s">
        <v>74</v>
      </c>
      <c r="B63" s="59"/>
      <c r="C63" s="69">
        <v>16421</v>
      </c>
      <c r="D63" s="69">
        <v>41466</v>
      </c>
      <c r="E63" s="69">
        <v>17547.6</v>
      </c>
      <c r="F63" s="69">
        <v>31608</v>
      </c>
      <c r="G63" s="69">
        <v>14346.7</v>
      </c>
      <c r="H63" s="69">
        <v>13045</v>
      </c>
      <c r="I63" s="69">
        <v>46345</v>
      </c>
      <c r="J63" s="69">
        <v>47538</v>
      </c>
      <c r="K63" s="69">
        <v>12510</v>
      </c>
      <c r="L63" s="69">
        <v>12375</v>
      </c>
      <c r="M63" s="69">
        <v>12454</v>
      </c>
      <c r="N63" s="69">
        <v>31346</v>
      </c>
      <c r="O63" s="69">
        <v>48610</v>
      </c>
      <c r="P63" s="69">
        <v>22975</v>
      </c>
      <c r="Q63" s="69">
        <v>33511</v>
      </c>
      <c r="R63" s="69">
        <v>34938</v>
      </c>
      <c r="S63" s="69">
        <v>26277</v>
      </c>
      <c r="T63" s="69">
        <v>26060</v>
      </c>
      <c r="U63" s="69">
        <v>35044</v>
      </c>
      <c r="V63" s="69">
        <v>48045</v>
      </c>
      <c r="W63" s="69">
        <v>19653.2</v>
      </c>
      <c r="X63" s="69">
        <v>24374</v>
      </c>
      <c r="Y63" s="69">
        <v>24506</v>
      </c>
      <c r="Z63" s="69">
        <v>48616</v>
      </c>
      <c r="AA63" s="69">
        <v>19372</v>
      </c>
      <c r="AB63" s="69">
        <v>21702</v>
      </c>
      <c r="AC63" s="69">
        <v>16009.9</v>
      </c>
      <c r="AD63" s="69">
        <v>19325</v>
      </c>
      <c r="AE63" s="69">
        <v>23043</v>
      </c>
      <c r="AF63" s="69">
        <v>19427</v>
      </c>
      <c r="AG63" s="69">
        <v>30034</v>
      </c>
      <c r="AH63" s="69">
        <v>14304</v>
      </c>
      <c r="AI63" s="69">
        <v>22946</v>
      </c>
      <c r="AJ63" s="69">
        <v>23028</v>
      </c>
      <c r="AK63" s="69">
        <v>39798</v>
      </c>
      <c r="AL63" s="69">
        <v>29897</v>
      </c>
      <c r="AM63" s="69">
        <v>8190</v>
      </c>
      <c r="AN63" s="69">
        <v>19729</v>
      </c>
      <c r="AO63" s="69">
        <v>39758</v>
      </c>
      <c r="AP63" s="69">
        <v>16275</v>
      </c>
      <c r="AQ63" s="69">
        <v>24422</v>
      </c>
      <c r="AR63" s="69">
        <v>39556</v>
      </c>
      <c r="AS63" s="69">
        <v>26772</v>
      </c>
      <c r="AT63" s="69">
        <v>8197.2</v>
      </c>
      <c r="AU63" s="69">
        <v>8107.7</v>
      </c>
      <c r="AV63" s="69">
        <v>16315</v>
      </c>
      <c r="AW63" s="69">
        <v>16398</v>
      </c>
      <c r="AX63" s="69">
        <v>16217</v>
      </c>
      <c r="AY63" s="69">
        <v>22539</v>
      </c>
      <c r="AZ63" s="69">
        <v>24479</v>
      </c>
      <c r="BA63" s="69">
        <v>32293</v>
      </c>
      <c r="BB63" s="69">
        <v>45992</v>
      </c>
      <c r="BC63" s="69">
        <v>33875</v>
      </c>
      <c r="BD63" s="69">
        <v>3433</v>
      </c>
      <c r="BE63" s="69">
        <v>46965</v>
      </c>
      <c r="BF63" s="69">
        <v>24457</v>
      </c>
      <c r="BG63" s="69">
        <v>26807</v>
      </c>
      <c r="BH63" s="69">
        <v>26746</v>
      </c>
      <c r="BI63" s="69">
        <v>21271</v>
      </c>
      <c r="BJ63" s="69">
        <v>28266</v>
      </c>
      <c r="BK63" s="69">
        <v>47563</v>
      </c>
      <c r="BL63" s="69">
        <v>24711</v>
      </c>
      <c r="BM63" s="69">
        <v>16263</v>
      </c>
      <c r="BN63" s="69">
        <v>46991</v>
      </c>
      <c r="BO63" s="69">
        <v>15913.3</v>
      </c>
      <c r="BP63" s="69">
        <v>48655</v>
      </c>
      <c r="BQ63" s="69">
        <v>15942</v>
      </c>
      <c r="BR63" s="69">
        <v>8067</v>
      </c>
      <c r="BS63" s="69">
        <v>8099</v>
      </c>
      <c r="BT63" s="69">
        <v>8141</v>
      </c>
      <c r="BU63" s="69">
        <v>8120</v>
      </c>
      <c r="BV63" s="69">
        <v>8131</v>
      </c>
      <c r="BW63" s="69">
        <v>8140</v>
      </c>
      <c r="BX63" s="69">
        <v>8241</v>
      </c>
      <c r="BY63" s="69">
        <v>8148</v>
      </c>
      <c r="BZ63" s="69">
        <v>8141</v>
      </c>
      <c r="CA63" s="69">
        <v>8200</v>
      </c>
      <c r="CB63" s="69">
        <v>8205</v>
      </c>
      <c r="CC63" s="69">
        <v>8063</v>
      </c>
      <c r="CD63" s="69">
        <v>8103</v>
      </c>
      <c r="CE63" s="69">
        <v>8184</v>
      </c>
      <c r="CF63" s="69">
        <v>8145</v>
      </c>
      <c r="CG63" s="69">
        <v>7946</v>
      </c>
      <c r="CH63" s="69">
        <v>8153</v>
      </c>
      <c r="CI63" s="69">
        <v>8154</v>
      </c>
      <c r="CJ63" s="69">
        <v>14462.9</v>
      </c>
      <c r="CK63" s="69">
        <v>14364</v>
      </c>
      <c r="CL63" s="69">
        <v>13052</v>
      </c>
      <c r="CM63" s="69">
        <v>31499</v>
      </c>
      <c r="CN63" s="69">
        <v>16406</v>
      </c>
      <c r="CO63" s="69">
        <v>16418</v>
      </c>
      <c r="CP63" s="69">
        <v>17782</v>
      </c>
      <c r="CQ63" s="69">
        <v>10923.7</v>
      </c>
      <c r="CR63" s="69">
        <v>26669</v>
      </c>
      <c r="CS63" s="69">
        <v>14494.2</v>
      </c>
      <c r="CT63" s="69">
        <v>24556</v>
      </c>
      <c r="CU63" s="69">
        <v>17722</v>
      </c>
      <c r="CV63" s="69">
        <v>8177</v>
      </c>
      <c r="CW63" s="69">
        <v>16317</v>
      </c>
      <c r="CX63" s="69">
        <v>22734</v>
      </c>
      <c r="CY63" s="69">
        <v>21335.3</v>
      </c>
      <c r="CZ63" s="69">
        <v>16396</v>
      </c>
      <c r="DA63" s="69">
        <v>16380</v>
      </c>
      <c r="DB63" s="69">
        <v>13026</v>
      </c>
      <c r="DC63" s="69">
        <v>13088</v>
      </c>
      <c r="DD63" s="69">
        <v>13164</v>
      </c>
      <c r="DE63" s="69">
        <v>12972</v>
      </c>
      <c r="DF63" s="69">
        <v>13117</v>
      </c>
      <c r="DG63" s="69">
        <v>18219</v>
      </c>
      <c r="DH63" s="69">
        <v>16203</v>
      </c>
      <c r="DI63" s="69">
        <v>12860</v>
      </c>
      <c r="DJ63" s="69">
        <v>12869</v>
      </c>
      <c r="DK63" s="69">
        <v>13096</v>
      </c>
      <c r="DL63" s="69">
        <v>12887</v>
      </c>
      <c r="DM63" s="69">
        <v>13159</v>
      </c>
      <c r="DN63" s="69">
        <v>12890</v>
      </c>
      <c r="DO63" s="69">
        <f t="shared" si="3"/>
        <v>2405214.7</v>
      </c>
    </row>
    <row r="64" spans="1:119" s="54" customFormat="1" ht="15.75" thickBot="1">
      <c r="A64" s="70" t="s">
        <v>106</v>
      </c>
      <c r="B64" s="71"/>
      <c r="C64" s="72">
        <f aca="true" t="shared" si="28" ref="C64:AT64">(C53+C54+C55)/C63/12</f>
        <v>22.92</v>
      </c>
      <c r="D64" s="72">
        <f t="shared" si="28"/>
        <v>22.92</v>
      </c>
      <c r="E64" s="73">
        <f t="shared" si="28"/>
        <v>22.92</v>
      </c>
      <c r="F64" s="72">
        <f t="shared" si="28"/>
        <v>22.92</v>
      </c>
      <c r="G64" s="72">
        <f t="shared" si="28"/>
        <v>22.92</v>
      </c>
      <c r="H64" s="72">
        <f t="shared" si="28"/>
        <v>22.92</v>
      </c>
      <c r="I64" s="72">
        <f t="shared" si="28"/>
        <v>22.92</v>
      </c>
      <c r="J64" s="72">
        <f t="shared" si="28"/>
        <v>22.92</v>
      </c>
      <c r="K64" s="72">
        <f t="shared" si="28"/>
        <v>22.92</v>
      </c>
      <c r="L64" s="72">
        <f t="shared" si="28"/>
        <v>22.92</v>
      </c>
      <c r="M64" s="72">
        <f t="shared" si="28"/>
        <v>22.92</v>
      </c>
      <c r="N64" s="72">
        <f t="shared" si="28"/>
        <v>22.92</v>
      </c>
      <c r="O64" s="72">
        <f t="shared" si="28"/>
        <v>22.92</v>
      </c>
      <c r="P64" s="72">
        <f t="shared" si="28"/>
        <v>22.92</v>
      </c>
      <c r="Q64" s="72">
        <f t="shared" si="28"/>
        <v>22.92</v>
      </c>
      <c r="R64" s="72">
        <f t="shared" si="28"/>
        <v>22.92</v>
      </c>
      <c r="S64" s="72">
        <f t="shared" si="28"/>
        <v>22.92</v>
      </c>
      <c r="T64" s="73">
        <f t="shared" si="28"/>
        <v>22.92</v>
      </c>
      <c r="U64" s="72">
        <f t="shared" si="28"/>
        <v>22.92</v>
      </c>
      <c r="V64" s="72">
        <f t="shared" si="28"/>
        <v>22.92</v>
      </c>
      <c r="W64" s="72">
        <f t="shared" si="28"/>
        <v>22.92</v>
      </c>
      <c r="X64" s="72">
        <f t="shared" si="28"/>
        <v>22.92</v>
      </c>
      <c r="Y64" s="73">
        <f t="shared" si="28"/>
        <v>22.92</v>
      </c>
      <c r="Z64" s="73">
        <f t="shared" si="28"/>
        <v>22.92</v>
      </c>
      <c r="AA64" s="72">
        <f t="shared" si="28"/>
        <v>22.92</v>
      </c>
      <c r="AB64" s="72">
        <f t="shared" si="28"/>
        <v>22.92</v>
      </c>
      <c r="AC64" s="72">
        <f t="shared" si="28"/>
        <v>22.92</v>
      </c>
      <c r="AD64" s="73">
        <f t="shared" si="28"/>
        <v>22.92</v>
      </c>
      <c r="AE64" s="73">
        <f t="shared" si="28"/>
        <v>22.92</v>
      </c>
      <c r="AF64" s="73">
        <f t="shared" si="28"/>
        <v>22.92</v>
      </c>
      <c r="AG64" s="73">
        <f t="shared" si="28"/>
        <v>22.92</v>
      </c>
      <c r="AH64" s="72">
        <f t="shared" si="28"/>
        <v>22.92</v>
      </c>
      <c r="AI64" s="72">
        <f t="shared" si="28"/>
        <v>22.92</v>
      </c>
      <c r="AJ64" s="73">
        <f t="shared" si="28"/>
        <v>22.92</v>
      </c>
      <c r="AK64" s="72">
        <f t="shared" si="28"/>
        <v>22.92</v>
      </c>
      <c r="AL64" s="72">
        <f t="shared" si="28"/>
        <v>22.92</v>
      </c>
      <c r="AM64" s="72">
        <f t="shared" si="28"/>
        <v>22.92</v>
      </c>
      <c r="AN64" s="73">
        <f t="shared" si="28"/>
        <v>22.92</v>
      </c>
      <c r="AO64" s="72">
        <f t="shared" si="28"/>
        <v>22.92</v>
      </c>
      <c r="AP64" s="72">
        <f t="shared" si="28"/>
        <v>22.92</v>
      </c>
      <c r="AQ64" s="72">
        <f t="shared" si="28"/>
        <v>22.92</v>
      </c>
      <c r="AR64" s="72">
        <f t="shared" si="28"/>
        <v>22.92</v>
      </c>
      <c r="AS64" s="72">
        <f t="shared" si="28"/>
        <v>22.92</v>
      </c>
      <c r="AT64" s="72">
        <f t="shared" si="28"/>
        <v>22.92</v>
      </c>
      <c r="AU64" s="72">
        <f aca="true" t="shared" si="29" ref="AU64:CI64">(AU53+AU54+AU55)/AU63/12</f>
        <v>22.92</v>
      </c>
      <c r="AV64" s="72">
        <f t="shared" si="29"/>
        <v>22.92</v>
      </c>
      <c r="AW64" s="72">
        <f t="shared" si="29"/>
        <v>22.92</v>
      </c>
      <c r="AX64" s="72">
        <f t="shared" si="29"/>
        <v>22.92</v>
      </c>
      <c r="AY64" s="72">
        <f t="shared" si="29"/>
        <v>22.92</v>
      </c>
      <c r="AZ64" s="72">
        <f t="shared" si="29"/>
        <v>22.92</v>
      </c>
      <c r="BA64" s="72">
        <f t="shared" si="29"/>
        <v>22.92</v>
      </c>
      <c r="BB64" s="72">
        <f t="shared" si="29"/>
        <v>22.92</v>
      </c>
      <c r="BC64" s="72">
        <f t="shared" si="29"/>
        <v>22.92</v>
      </c>
      <c r="BD64" s="72">
        <f t="shared" si="29"/>
        <v>22.92</v>
      </c>
      <c r="BE64" s="72">
        <f t="shared" si="29"/>
        <v>22.92</v>
      </c>
      <c r="BF64" s="73">
        <f t="shared" si="29"/>
        <v>22.92</v>
      </c>
      <c r="BG64" s="72">
        <f t="shared" si="29"/>
        <v>22.92</v>
      </c>
      <c r="BH64" s="72">
        <f t="shared" si="29"/>
        <v>22.92</v>
      </c>
      <c r="BI64" s="73">
        <f t="shared" si="29"/>
        <v>22.92</v>
      </c>
      <c r="BJ64" s="72">
        <f t="shared" si="29"/>
        <v>22.92</v>
      </c>
      <c r="BK64" s="72">
        <f t="shared" si="29"/>
        <v>22.92</v>
      </c>
      <c r="BL64" s="72">
        <f t="shared" si="29"/>
        <v>22.92</v>
      </c>
      <c r="BM64" s="73">
        <f t="shared" si="29"/>
        <v>22.92</v>
      </c>
      <c r="BN64" s="72">
        <f t="shared" si="29"/>
        <v>22.92</v>
      </c>
      <c r="BO64" s="72">
        <f t="shared" si="29"/>
        <v>22.92</v>
      </c>
      <c r="BP64" s="72">
        <f t="shared" si="29"/>
        <v>22.92</v>
      </c>
      <c r="BQ64" s="73">
        <f t="shared" si="29"/>
        <v>22.92</v>
      </c>
      <c r="BR64" s="72">
        <f t="shared" si="29"/>
        <v>22.92</v>
      </c>
      <c r="BS64" s="72">
        <f t="shared" si="29"/>
        <v>22.92</v>
      </c>
      <c r="BT64" s="72">
        <f t="shared" si="29"/>
        <v>22.92</v>
      </c>
      <c r="BU64" s="72">
        <f t="shared" si="29"/>
        <v>22.92</v>
      </c>
      <c r="BV64" s="72">
        <f t="shared" si="29"/>
        <v>22.92</v>
      </c>
      <c r="BW64" s="72">
        <f t="shared" si="29"/>
        <v>22.92</v>
      </c>
      <c r="BX64" s="73">
        <f t="shared" si="29"/>
        <v>22.92</v>
      </c>
      <c r="BY64" s="72">
        <f t="shared" si="29"/>
        <v>22.92</v>
      </c>
      <c r="BZ64" s="72">
        <f t="shared" si="29"/>
        <v>22.92</v>
      </c>
      <c r="CA64" s="72">
        <f t="shared" si="29"/>
        <v>22.92</v>
      </c>
      <c r="CB64" s="72">
        <f t="shared" si="29"/>
        <v>22.92</v>
      </c>
      <c r="CC64" s="73">
        <f t="shared" si="29"/>
        <v>22.92</v>
      </c>
      <c r="CD64" s="72">
        <f t="shared" si="29"/>
        <v>22.92</v>
      </c>
      <c r="CE64" s="72">
        <f t="shared" si="29"/>
        <v>22.92</v>
      </c>
      <c r="CF64" s="72">
        <f t="shared" si="29"/>
        <v>22.92</v>
      </c>
      <c r="CG64" s="72">
        <f t="shared" si="29"/>
        <v>22.92</v>
      </c>
      <c r="CH64" s="72">
        <f t="shared" si="29"/>
        <v>22.92</v>
      </c>
      <c r="CI64" s="72">
        <f t="shared" si="29"/>
        <v>22.92</v>
      </c>
      <c r="CJ64" s="72">
        <f>(CJ53+CJ54+CJ55)/CJ63/12</f>
        <v>22.92</v>
      </c>
      <c r="CK64" s="72">
        <f>(CK53+CK54+CK55)/CK63/12</f>
        <v>22.92</v>
      </c>
      <c r="CL64" s="73">
        <f>(CL53+CL54+CL55)/CL63/12</f>
        <v>22.92</v>
      </c>
      <c r="CM64" s="72">
        <f aca="true" t="shared" si="30" ref="CM64:DN64">(CM53+CM54+CM55)/CM63/12</f>
        <v>22.92</v>
      </c>
      <c r="CN64" s="72">
        <f t="shared" si="30"/>
        <v>22.92</v>
      </c>
      <c r="CO64" s="73">
        <f t="shared" si="30"/>
        <v>22.92</v>
      </c>
      <c r="CP64" s="73">
        <f t="shared" si="30"/>
        <v>22.92</v>
      </c>
      <c r="CQ64" s="72">
        <f t="shared" si="30"/>
        <v>22.92</v>
      </c>
      <c r="CR64" s="72">
        <f t="shared" si="30"/>
        <v>22.92</v>
      </c>
      <c r="CS64" s="73">
        <f t="shared" si="30"/>
        <v>22.92</v>
      </c>
      <c r="CT64" s="72">
        <f t="shared" si="30"/>
        <v>22.92</v>
      </c>
      <c r="CU64" s="72">
        <f t="shared" si="30"/>
        <v>22.92</v>
      </c>
      <c r="CV64" s="72">
        <f t="shared" si="30"/>
        <v>22.92</v>
      </c>
      <c r="CW64" s="73">
        <f t="shared" si="30"/>
        <v>22.92</v>
      </c>
      <c r="CX64" s="73">
        <f t="shared" si="30"/>
        <v>22.92</v>
      </c>
      <c r="CY64" s="73">
        <f t="shared" si="30"/>
        <v>22.92</v>
      </c>
      <c r="CZ64" s="72">
        <f t="shared" si="30"/>
        <v>22.92</v>
      </c>
      <c r="DA64" s="72">
        <f t="shared" si="30"/>
        <v>22.92</v>
      </c>
      <c r="DB64" s="73">
        <f t="shared" si="30"/>
        <v>22.92</v>
      </c>
      <c r="DC64" s="73">
        <f t="shared" si="30"/>
        <v>22.92</v>
      </c>
      <c r="DD64" s="73">
        <f t="shared" si="30"/>
        <v>22.92</v>
      </c>
      <c r="DE64" s="73">
        <f t="shared" si="30"/>
        <v>22.92</v>
      </c>
      <c r="DF64" s="72">
        <f t="shared" si="30"/>
        <v>22.92</v>
      </c>
      <c r="DG64" s="72">
        <f t="shared" si="30"/>
        <v>22.92</v>
      </c>
      <c r="DH64" s="73">
        <f t="shared" si="30"/>
        <v>22.92</v>
      </c>
      <c r="DI64" s="73">
        <f t="shared" si="30"/>
        <v>22.92</v>
      </c>
      <c r="DJ64" s="73">
        <f t="shared" si="30"/>
        <v>22.92</v>
      </c>
      <c r="DK64" s="73">
        <f t="shared" si="30"/>
        <v>22.92</v>
      </c>
      <c r="DL64" s="73">
        <f t="shared" si="30"/>
        <v>22.92</v>
      </c>
      <c r="DM64" s="73">
        <f t="shared" si="30"/>
        <v>22.92</v>
      </c>
      <c r="DN64" s="73">
        <f t="shared" si="30"/>
        <v>22.92</v>
      </c>
      <c r="DO64" s="72"/>
    </row>
    <row r="65" spans="1:3" ht="15">
      <c r="A65" s="26"/>
      <c r="B65" s="27"/>
      <c r="C65" s="27"/>
    </row>
    <row r="66" spans="1:127" ht="15">
      <c r="A66" s="26"/>
      <c r="C66" s="40">
        <f aca="true" t="shared" si="31" ref="C66:AT66">C53-C62</f>
        <v>0</v>
      </c>
      <c r="D66" s="40">
        <f t="shared" si="31"/>
        <v>0</v>
      </c>
      <c r="E66" s="40">
        <f t="shared" si="31"/>
        <v>0</v>
      </c>
      <c r="F66" s="40">
        <f t="shared" si="31"/>
        <v>0</v>
      </c>
      <c r="G66" s="40">
        <f t="shared" si="31"/>
        <v>0</v>
      </c>
      <c r="H66" s="40">
        <f t="shared" si="31"/>
        <v>0</v>
      </c>
      <c r="I66" s="40">
        <f t="shared" si="31"/>
        <v>0</v>
      </c>
      <c r="J66" s="40">
        <f t="shared" si="31"/>
        <v>0</v>
      </c>
      <c r="K66" s="40">
        <f t="shared" si="31"/>
        <v>0</v>
      </c>
      <c r="L66" s="40">
        <f t="shared" si="31"/>
        <v>0</v>
      </c>
      <c r="M66" s="40">
        <f t="shared" si="31"/>
        <v>0</v>
      </c>
      <c r="N66" s="40">
        <f t="shared" si="31"/>
        <v>0</v>
      </c>
      <c r="O66" s="40">
        <f t="shared" si="31"/>
        <v>0</v>
      </c>
      <c r="P66" s="40">
        <f t="shared" si="31"/>
        <v>0</v>
      </c>
      <c r="Q66" s="40">
        <f t="shared" si="31"/>
        <v>0</v>
      </c>
      <c r="R66" s="40">
        <f t="shared" si="31"/>
        <v>0</v>
      </c>
      <c r="S66" s="40">
        <f t="shared" si="31"/>
        <v>0</v>
      </c>
      <c r="T66" s="40">
        <f t="shared" si="31"/>
        <v>0</v>
      </c>
      <c r="U66" s="40">
        <f t="shared" si="31"/>
        <v>0</v>
      </c>
      <c r="V66" s="40">
        <f t="shared" si="31"/>
        <v>0</v>
      </c>
      <c r="W66" s="40">
        <f t="shared" si="31"/>
        <v>0</v>
      </c>
      <c r="X66" s="40">
        <f t="shared" si="31"/>
        <v>0</v>
      </c>
      <c r="Y66" s="40">
        <f t="shared" si="31"/>
        <v>0</v>
      </c>
      <c r="Z66" s="40">
        <f t="shared" si="31"/>
        <v>0</v>
      </c>
      <c r="AA66" s="40">
        <f t="shared" si="31"/>
        <v>0</v>
      </c>
      <c r="AB66" s="40">
        <f t="shared" si="31"/>
        <v>0</v>
      </c>
      <c r="AC66" s="40">
        <f t="shared" si="31"/>
        <v>0</v>
      </c>
      <c r="AD66" s="40">
        <f t="shared" si="31"/>
        <v>0</v>
      </c>
      <c r="AE66" s="40">
        <f t="shared" si="31"/>
        <v>0</v>
      </c>
      <c r="AF66" s="40">
        <f t="shared" si="31"/>
        <v>0</v>
      </c>
      <c r="AG66" s="40">
        <f t="shared" si="31"/>
        <v>0</v>
      </c>
      <c r="AH66" s="40">
        <f t="shared" si="31"/>
        <v>0</v>
      </c>
      <c r="AI66" s="40">
        <f t="shared" si="31"/>
        <v>0</v>
      </c>
      <c r="AJ66" s="40">
        <f t="shared" si="31"/>
        <v>0</v>
      </c>
      <c r="AK66" s="40">
        <f t="shared" si="31"/>
        <v>0</v>
      </c>
      <c r="AL66" s="40">
        <f t="shared" si="31"/>
        <v>0</v>
      </c>
      <c r="AM66" s="40">
        <f t="shared" si="31"/>
        <v>0</v>
      </c>
      <c r="AN66" s="40">
        <f t="shared" si="31"/>
        <v>0</v>
      </c>
      <c r="AO66" s="40">
        <f t="shared" si="31"/>
        <v>0</v>
      </c>
      <c r="AP66" s="40">
        <f t="shared" si="31"/>
        <v>0</v>
      </c>
      <c r="AQ66" s="40">
        <f t="shared" si="31"/>
        <v>0</v>
      </c>
      <c r="AR66" s="40">
        <f t="shared" si="31"/>
        <v>0</v>
      </c>
      <c r="AS66" s="40">
        <f t="shared" si="31"/>
        <v>0</v>
      </c>
      <c r="AT66" s="40">
        <f t="shared" si="31"/>
        <v>0</v>
      </c>
      <c r="AU66" s="40">
        <f aca="true" t="shared" si="32" ref="AU66:CL66">AU53-AU62</f>
        <v>0</v>
      </c>
      <c r="AV66" s="40">
        <f t="shared" si="32"/>
        <v>0</v>
      </c>
      <c r="AW66" s="40">
        <f t="shared" si="32"/>
        <v>0</v>
      </c>
      <c r="AX66" s="40">
        <f t="shared" si="32"/>
        <v>0</v>
      </c>
      <c r="AY66" s="40">
        <f t="shared" si="32"/>
        <v>0</v>
      </c>
      <c r="AZ66" s="40">
        <f t="shared" si="32"/>
        <v>0</v>
      </c>
      <c r="BA66" s="40">
        <f t="shared" si="32"/>
        <v>0</v>
      </c>
      <c r="BB66" s="40">
        <f t="shared" si="32"/>
        <v>0</v>
      </c>
      <c r="BC66" s="40">
        <f t="shared" si="32"/>
        <v>0</v>
      </c>
      <c r="BD66" s="40">
        <f t="shared" si="32"/>
        <v>0</v>
      </c>
      <c r="BE66" s="40">
        <f t="shared" si="32"/>
        <v>0</v>
      </c>
      <c r="BF66" s="40">
        <f t="shared" si="32"/>
        <v>0</v>
      </c>
      <c r="BG66" s="40">
        <f t="shared" si="32"/>
        <v>0</v>
      </c>
      <c r="BH66" s="40">
        <f t="shared" si="32"/>
        <v>0</v>
      </c>
      <c r="BI66" s="40">
        <f t="shared" si="32"/>
        <v>0</v>
      </c>
      <c r="BJ66" s="40">
        <f t="shared" si="32"/>
        <v>0</v>
      </c>
      <c r="BK66" s="40">
        <f t="shared" si="32"/>
        <v>0</v>
      </c>
      <c r="BL66" s="40">
        <f t="shared" si="32"/>
        <v>0</v>
      </c>
      <c r="BM66" s="40">
        <f t="shared" si="32"/>
        <v>0</v>
      </c>
      <c r="BN66" s="40">
        <f t="shared" si="32"/>
        <v>0</v>
      </c>
      <c r="BO66" s="40">
        <f t="shared" si="32"/>
        <v>0</v>
      </c>
      <c r="BP66" s="40">
        <f t="shared" si="32"/>
        <v>0</v>
      </c>
      <c r="BQ66" s="40">
        <f t="shared" si="32"/>
        <v>0</v>
      </c>
      <c r="BR66" s="40">
        <f t="shared" si="32"/>
        <v>0</v>
      </c>
      <c r="BS66" s="40">
        <f t="shared" si="32"/>
        <v>0</v>
      </c>
      <c r="BT66" s="40">
        <f t="shared" si="32"/>
        <v>0</v>
      </c>
      <c r="BU66" s="40">
        <f t="shared" si="32"/>
        <v>0</v>
      </c>
      <c r="BV66" s="40">
        <f t="shared" si="32"/>
        <v>0</v>
      </c>
      <c r="BW66" s="40">
        <f t="shared" si="32"/>
        <v>0</v>
      </c>
      <c r="BX66" s="40">
        <f t="shared" si="32"/>
        <v>0</v>
      </c>
      <c r="BY66" s="40">
        <f t="shared" si="32"/>
        <v>0</v>
      </c>
      <c r="BZ66" s="40">
        <f t="shared" si="32"/>
        <v>0</v>
      </c>
      <c r="CA66" s="40">
        <f t="shared" si="32"/>
        <v>0</v>
      </c>
      <c r="CB66" s="40">
        <f t="shared" si="32"/>
        <v>0</v>
      </c>
      <c r="CC66" s="40">
        <f t="shared" si="32"/>
        <v>0</v>
      </c>
      <c r="CD66" s="40">
        <f t="shared" si="32"/>
        <v>0</v>
      </c>
      <c r="CE66" s="40">
        <f t="shared" si="32"/>
        <v>0</v>
      </c>
      <c r="CF66" s="40">
        <f t="shared" si="32"/>
        <v>0</v>
      </c>
      <c r="CG66" s="40">
        <f t="shared" si="32"/>
        <v>0</v>
      </c>
      <c r="CH66" s="40">
        <f t="shared" si="32"/>
        <v>0</v>
      </c>
      <c r="CI66" s="40">
        <f t="shared" si="32"/>
        <v>0</v>
      </c>
      <c r="CJ66" s="40">
        <f t="shared" si="32"/>
        <v>0</v>
      </c>
      <c r="CK66" s="40">
        <f t="shared" si="32"/>
        <v>0</v>
      </c>
      <c r="CL66" s="40">
        <f t="shared" si="32"/>
        <v>0</v>
      </c>
      <c r="CM66" s="40">
        <f aca="true" t="shared" si="33" ref="CM66:DN66">CM53-CM62</f>
        <v>0</v>
      </c>
      <c r="CN66" s="40">
        <f t="shared" si="33"/>
        <v>0</v>
      </c>
      <c r="CO66" s="40">
        <f t="shared" si="33"/>
        <v>0</v>
      </c>
      <c r="CP66" s="40">
        <f t="shared" si="33"/>
        <v>0</v>
      </c>
      <c r="CQ66" s="40">
        <f t="shared" si="33"/>
        <v>0</v>
      </c>
      <c r="CR66" s="40">
        <f t="shared" si="33"/>
        <v>0</v>
      </c>
      <c r="CS66" s="40">
        <f t="shared" si="33"/>
        <v>0</v>
      </c>
      <c r="CT66" s="40">
        <f t="shared" si="33"/>
        <v>0</v>
      </c>
      <c r="CU66" s="40">
        <f t="shared" si="33"/>
        <v>0</v>
      </c>
      <c r="CV66" s="40">
        <f t="shared" si="33"/>
        <v>0</v>
      </c>
      <c r="CW66" s="40">
        <f t="shared" si="33"/>
        <v>0</v>
      </c>
      <c r="CX66" s="40">
        <f t="shared" si="33"/>
        <v>0</v>
      </c>
      <c r="CY66" s="40">
        <f t="shared" si="33"/>
        <v>0</v>
      </c>
      <c r="CZ66" s="40">
        <f t="shared" si="33"/>
        <v>0</v>
      </c>
      <c r="DA66" s="40">
        <f t="shared" si="33"/>
        <v>0</v>
      </c>
      <c r="DB66" s="40">
        <f t="shared" si="33"/>
        <v>0</v>
      </c>
      <c r="DC66" s="40">
        <f t="shared" si="33"/>
        <v>0</v>
      </c>
      <c r="DD66" s="40">
        <f t="shared" si="33"/>
        <v>0</v>
      </c>
      <c r="DE66" s="40">
        <f t="shared" si="33"/>
        <v>0</v>
      </c>
      <c r="DF66" s="40">
        <f t="shared" si="33"/>
        <v>0</v>
      </c>
      <c r="DG66" s="40">
        <f t="shared" si="33"/>
        <v>0</v>
      </c>
      <c r="DH66" s="40">
        <f t="shared" si="33"/>
        <v>0</v>
      </c>
      <c r="DI66" s="40">
        <f t="shared" si="33"/>
        <v>0</v>
      </c>
      <c r="DJ66" s="40">
        <f t="shared" si="33"/>
        <v>0</v>
      </c>
      <c r="DK66" s="40">
        <f t="shared" si="33"/>
        <v>0</v>
      </c>
      <c r="DL66" s="40">
        <f t="shared" si="33"/>
        <v>0</v>
      </c>
      <c r="DM66" s="40">
        <f t="shared" si="33"/>
        <v>0</v>
      </c>
      <c r="DN66" s="40">
        <f t="shared" si="33"/>
        <v>0</v>
      </c>
      <c r="DO66" s="36"/>
      <c r="DP66" s="36"/>
      <c r="DQ66" s="36"/>
      <c r="DR66" s="36"/>
      <c r="DS66" s="36"/>
      <c r="DT66" s="36"/>
      <c r="DU66" s="36"/>
      <c r="DV66" s="36"/>
      <c r="DW66" s="36"/>
    </row>
    <row r="67" spans="1:127" ht="15">
      <c r="A67" s="26"/>
      <c r="C67" s="37"/>
      <c r="D67" s="36"/>
      <c r="E67" s="36"/>
      <c r="F67" s="36"/>
      <c r="G67" s="36"/>
      <c r="H67" s="39">
        <f>H53-H62</f>
        <v>0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</row>
    <row r="68" spans="1:127" ht="15">
      <c r="A68" s="28" t="s">
        <v>112</v>
      </c>
      <c r="B68" s="29"/>
      <c r="C68" s="35">
        <f>C63*22.92*12</f>
        <v>4516431.84</v>
      </c>
      <c r="D68" s="35">
        <f aca="true" t="shared" si="34" ref="D68:AT68">D63*22.92*12</f>
        <v>11404808.64</v>
      </c>
      <c r="E68" s="35">
        <f t="shared" si="34"/>
        <v>4826291.9</v>
      </c>
      <c r="F68" s="35">
        <f t="shared" si="34"/>
        <v>8693464.32</v>
      </c>
      <c r="G68" s="35">
        <f t="shared" si="34"/>
        <v>3945916.37</v>
      </c>
      <c r="H68" s="35">
        <f t="shared" si="34"/>
        <v>3587896.8</v>
      </c>
      <c r="I68" s="35">
        <f t="shared" si="34"/>
        <v>12746728.8</v>
      </c>
      <c r="J68" s="35">
        <f t="shared" si="34"/>
        <v>13074851.52</v>
      </c>
      <c r="K68" s="35">
        <f t="shared" si="34"/>
        <v>3440750.4</v>
      </c>
      <c r="L68" s="35">
        <f t="shared" si="34"/>
        <v>3403620</v>
      </c>
      <c r="M68" s="35">
        <f t="shared" si="34"/>
        <v>3425348.16</v>
      </c>
      <c r="N68" s="35">
        <f t="shared" si="34"/>
        <v>8621403.84</v>
      </c>
      <c r="O68" s="35">
        <f t="shared" si="34"/>
        <v>13369694.4</v>
      </c>
      <c r="P68" s="35">
        <f t="shared" si="34"/>
        <v>6319044</v>
      </c>
      <c r="Q68" s="35">
        <f t="shared" si="34"/>
        <v>9216865.44</v>
      </c>
      <c r="R68" s="35">
        <f t="shared" si="34"/>
        <v>9609347.52</v>
      </c>
      <c r="S68" s="35">
        <f t="shared" si="34"/>
        <v>7227226.08</v>
      </c>
      <c r="T68" s="35">
        <f t="shared" si="34"/>
        <v>7167542.4</v>
      </c>
      <c r="U68" s="35">
        <f t="shared" si="34"/>
        <v>9638501.76</v>
      </c>
      <c r="V68" s="35">
        <f t="shared" si="34"/>
        <v>13214296.8</v>
      </c>
      <c r="W68" s="35">
        <f t="shared" si="34"/>
        <v>5405416.13</v>
      </c>
      <c r="X68" s="35">
        <f t="shared" si="34"/>
        <v>6703824.96</v>
      </c>
      <c r="Y68" s="35">
        <f t="shared" si="34"/>
        <v>6740130.24</v>
      </c>
      <c r="Z68" s="35">
        <f t="shared" si="34"/>
        <v>13371344.64</v>
      </c>
      <c r="AA68" s="35">
        <f t="shared" si="34"/>
        <v>5328074.88</v>
      </c>
      <c r="AB68" s="35">
        <f t="shared" si="34"/>
        <v>5968918.08</v>
      </c>
      <c r="AC68" s="35">
        <f t="shared" si="34"/>
        <v>4403362.9</v>
      </c>
      <c r="AD68" s="35">
        <f t="shared" si="34"/>
        <v>5315148</v>
      </c>
      <c r="AE68" s="35">
        <f t="shared" si="34"/>
        <v>6337746.72</v>
      </c>
      <c r="AF68" s="35">
        <f t="shared" si="34"/>
        <v>5343202.08</v>
      </c>
      <c r="AG68" s="35">
        <f t="shared" si="34"/>
        <v>8260551.36</v>
      </c>
      <c r="AH68" s="35">
        <f t="shared" si="34"/>
        <v>3934172.16</v>
      </c>
      <c r="AI68" s="35">
        <f t="shared" si="34"/>
        <v>6311067.84</v>
      </c>
      <c r="AJ68" s="35">
        <f t="shared" si="34"/>
        <v>6333621.12</v>
      </c>
      <c r="AK68" s="35">
        <f t="shared" si="34"/>
        <v>10946041.92</v>
      </c>
      <c r="AL68" s="35">
        <f t="shared" si="34"/>
        <v>8222870.88</v>
      </c>
      <c r="AM68" s="35">
        <f t="shared" si="34"/>
        <v>2252577.6</v>
      </c>
      <c r="AN68" s="35">
        <f t="shared" si="34"/>
        <v>5426264.16</v>
      </c>
      <c r="AO68" s="35">
        <f t="shared" si="34"/>
        <v>10935040.32</v>
      </c>
      <c r="AP68" s="35">
        <f t="shared" si="34"/>
        <v>4476276</v>
      </c>
      <c r="AQ68" s="35">
        <f t="shared" si="34"/>
        <v>6717026.88</v>
      </c>
      <c r="AR68" s="35">
        <f t="shared" si="34"/>
        <v>10879482.24</v>
      </c>
      <c r="AS68" s="35">
        <f t="shared" si="34"/>
        <v>7363370.88</v>
      </c>
      <c r="AT68" s="35">
        <f t="shared" si="34"/>
        <v>2254557.89</v>
      </c>
      <c r="AU68" s="35">
        <f aca="true" t="shared" si="35" ref="AU68:CM68">AU63*22.92*12</f>
        <v>2229941.81</v>
      </c>
      <c r="AV68" s="35">
        <f t="shared" si="35"/>
        <v>4487277.6</v>
      </c>
      <c r="AW68" s="35">
        <f t="shared" si="35"/>
        <v>4510105.92</v>
      </c>
      <c r="AX68" s="35">
        <f t="shared" si="35"/>
        <v>4460323.68</v>
      </c>
      <c r="AY68" s="35">
        <f t="shared" si="35"/>
        <v>6199126.56</v>
      </c>
      <c r="AZ68" s="35">
        <f t="shared" si="35"/>
        <v>6732704.16</v>
      </c>
      <c r="BA68" s="35">
        <f t="shared" si="35"/>
        <v>8881866.72</v>
      </c>
      <c r="BB68" s="35">
        <f t="shared" si="35"/>
        <v>12649639.68</v>
      </c>
      <c r="BC68" s="35">
        <f t="shared" si="35"/>
        <v>9316980</v>
      </c>
      <c r="BD68" s="35">
        <f t="shared" si="35"/>
        <v>944212.32</v>
      </c>
      <c r="BE68" s="35">
        <f t="shared" si="35"/>
        <v>12917253.6</v>
      </c>
      <c r="BF68" s="35">
        <f t="shared" si="35"/>
        <v>6726653.28</v>
      </c>
      <c r="BG68" s="35">
        <f t="shared" si="35"/>
        <v>7372997.28</v>
      </c>
      <c r="BH68" s="35">
        <f t="shared" si="35"/>
        <v>7356219.84</v>
      </c>
      <c r="BI68" s="35">
        <f t="shared" si="35"/>
        <v>5850375.84</v>
      </c>
      <c r="BJ68" s="35">
        <f t="shared" si="35"/>
        <v>7774280.64</v>
      </c>
      <c r="BK68" s="35">
        <f t="shared" si="35"/>
        <v>13081727.52</v>
      </c>
      <c r="BL68" s="35">
        <f t="shared" si="35"/>
        <v>6796513.44</v>
      </c>
      <c r="BM68" s="35">
        <f t="shared" si="35"/>
        <v>4472975.52</v>
      </c>
      <c r="BN68" s="35">
        <f t="shared" si="35"/>
        <v>12924404.64</v>
      </c>
      <c r="BO68" s="35">
        <f t="shared" si="35"/>
        <v>4376794.03</v>
      </c>
      <c r="BP68" s="35">
        <f t="shared" si="35"/>
        <v>13382071.2</v>
      </c>
      <c r="BQ68" s="35">
        <f t="shared" si="35"/>
        <v>4384687.68</v>
      </c>
      <c r="BR68" s="35">
        <f t="shared" si="35"/>
        <v>2218747.68</v>
      </c>
      <c r="BS68" s="35">
        <f t="shared" si="35"/>
        <v>2227548.96</v>
      </c>
      <c r="BT68" s="35">
        <f t="shared" si="35"/>
        <v>2239100.64</v>
      </c>
      <c r="BU68" s="35">
        <f t="shared" si="35"/>
        <v>2233324.8</v>
      </c>
      <c r="BV68" s="35">
        <f t="shared" si="35"/>
        <v>2236350.24</v>
      </c>
      <c r="BW68" s="35">
        <f t="shared" si="35"/>
        <v>2238825.6</v>
      </c>
      <c r="BX68" s="35">
        <f t="shared" si="35"/>
        <v>2266604.64</v>
      </c>
      <c r="BY68" s="35">
        <f t="shared" si="35"/>
        <v>2241025.92</v>
      </c>
      <c r="BZ68" s="35">
        <f t="shared" si="35"/>
        <v>2239100.64</v>
      </c>
      <c r="CA68" s="35">
        <f t="shared" si="35"/>
        <v>2255328</v>
      </c>
      <c r="CB68" s="35">
        <f t="shared" si="35"/>
        <v>2256703.2</v>
      </c>
      <c r="CC68" s="35">
        <f t="shared" si="35"/>
        <v>2217647.52</v>
      </c>
      <c r="CD68" s="35">
        <f t="shared" si="35"/>
        <v>2228649.12</v>
      </c>
      <c r="CE68" s="35">
        <f t="shared" si="35"/>
        <v>2250927.36</v>
      </c>
      <c r="CF68" s="35">
        <f t="shared" si="35"/>
        <v>2240200.8</v>
      </c>
      <c r="CG68" s="35">
        <f t="shared" si="35"/>
        <v>2185467.84</v>
      </c>
      <c r="CH68" s="35">
        <f t="shared" si="35"/>
        <v>2242401.12</v>
      </c>
      <c r="CI68" s="35">
        <f t="shared" si="35"/>
        <v>2242676.16</v>
      </c>
      <c r="CJ68" s="35">
        <f t="shared" si="35"/>
        <v>3977876.02</v>
      </c>
      <c r="CK68" s="35">
        <f t="shared" si="35"/>
        <v>3950674.56</v>
      </c>
      <c r="CL68" s="35">
        <f t="shared" si="35"/>
        <v>3589822.08</v>
      </c>
      <c r="CM68" s="35">
        <f t="shared" si="35"/>
        <v>8663484.96</v>
      </c>
      <c r="CN68" s="35">
        <f aca="true" t="shared" si="36" ref="CN68:DN68">CN63*22.92*12</f>
        <v>4512306.24</v>
      </c>
      <c r="CO68" s="35">
        <f t="shared" si="36"/>
        <v>4515606.72</v>
      </c>
      <c r="CP68" s="35">
        <f t="shared" si="36"/>
        <v>4890761.28</v>
      </c>
      <c r="CQ68" s="35">
        <f t="shared" si="36"/>
        <v>3004454.45</v>
      </c>
      <c r="CR68" s="35">
        <f t="shared" si="36"/>
        <v>7335041.76</v>
      </c>
      <c r="CS68" s="35">
        <f t="shared" si="36"/>
        <v>3986484.77</v>
      </c>
      <c r="CT68" s="35">
        <f t="shared" si="36"/>
        <v>6753882.24</v>
      </c>
      <c r="CU68" s="35">
        <f t="shared" si="36"/>
        <v>4874258.88</v>
      </c>
      <c r="CV68" s="35">
        <f t="shared" si="36"/>
        <v>2249002.08</v>
      </c>
      <c r="CW68" s="35">
        <f t="shared" si="36"/>
        <v>4487827.68</v>
      </c>
      <c r="CX68" s="35">
        <f t="shared" si="36"/>
        <v>6252759.36</v>
      </c>
      <c r="CY68" s="35">
        <f t="shared" si="36"/>
        <v>5868060.91</v>
      </c>
      <c r="CZ68" s="35">
        <f t="shared" si="36"/>
        <v>4509555.84</v>
      </c>
      <c r="DA68" s="35">
        <f t="shared" si="36"/>
        <v>4505155.2</v>
      </c>
      <c r="DB68" s="35">
        <f t="shared" si="36"/>
        <v>3582671.04</v>
      </c>
      <c r="DC68" s="35">
        <f t="shared" si="36"/>
        <v>3599723.52</v>
      </c>
      <c r="DD68" s="35">
        <f t="shared" si="36"/>
        <v>3620626.56</v>
      </c>
      <c r="DE68" s="35">
        <f t="shared" si="36"/>
        <v>3567818.88</v>
      </c>
      <c r="DF68" s="35">
        <f t="shared" si="36"/>
        <v>3607699.68</v>
      </c>
      <c r="DG68" s="35">
        <f t="shared" si="36"/>
        <v>5010953.76</v>
      </c>
      <c r="DH68" s="35">
        <f t="shared" si="36"/>
        <v>4456473.12</v>
      </c>
      <c r="DI68" s="35">
        <f t="shared" si="36"/>
        <v>3537014.4</v>
      </c>
      <c r="DJ68" s="35">
        <f t="shared" si="36"/>
        <v>3539489.76</v>
      </c>
      <c r="DK68" s="35">
        <f t="shared" si="36"/>
        <v>3601923.84</v>
      </c>
      <c r="DL68" s="35">
        <f t="shared" si="36"/>
        <v>3544440.48</v>
      </c>
      <c r="DM68" s="35">
        <f t="shared" si="36"/>
        <v>3619251.36</v>
      </c>
      <c r="DN68" s="35">
        <f t="shared" si="36"/>
        <v>3545265.6</v>
      </c>
      <c r="DO68" s="36"/>
      <c r="DP68" s="36"/>
      <c r="DQ68" s="36"/>
      <c r="DR68" s="36"/>
      <c r="DS68" s="36"/>
      <c r="DT68" s="36"/>
      <c r="DU68" s="36"/>
      <c r="DV68" s="36"/>
      <c r="DW68" s="36"/>
    </row>
    <row r="69" spans="1:3" ht="15">
      <c r="A69" s="28" t="s">
        <v>111</v>
      </c>
      <c r="B69" s="44"/>
      <c r="C69" s="44"/>
    </row>
    <row r="70" spans="2:118" ht="15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</row>
    <row r="71" spans="1:118" ht="15">
      <c r="A71" s="28" t="s">
        <v>113</v>
      </c>
      <c r="B71" s="45"/>
      <c r="C71" s="45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</row>
    <row r="72" spans="1:118" ht="15">
      <c r="A72" s="33"/>
      <c r="B72" s="30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</row>
    <row r="73" spans="1:3" ht="15">
      <c r="A73" s="28" t="s">
        <v>114</v>
      </c>
      <c r="B73" s="44"/>
      <c r="C73" s="44"/>
    </row>
    <row r="74" spans="1:120" ht="15">
      <c r="A74" s="26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2"/>
      <c r="DP74" s="32"/>
    </row>
    <row r="75" spans="1:120" ht="15">
      <c r="A75" s="26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2"/>
      <c r="DP75" s="32"/>
    </row>
    <row r="76" spans="1:120" ht="15">
      <c r="A76" s="26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</row>
    <row r="77" spans="1:120" ht="15">
      <c r="A77" s="26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</row>
    <row r="78" ht="15">
      <c r="A78" s="26"/>
    </row>
    <row r="79" ht="15">
      <c r="A79" s="26"/>
    </row>
    <row r="80" ht="15">
      <c r="A80" s="26"/>
    </row>
    <row r="81" ht="15">
      <c r="A81" s="26"/>
    </row>
    <row r="82" ht="15">
      <c r="A82" s="26"/>
    </row>
    <row r="83" ht="15">
      <c r="A83" s="26"/>
    </row>
    <row r="84" ht="15">
      <c r="A84" s="26"/>
    </row>
    <row r="85" ht="15">
      <c r="A85" s="26"/>
    </row>
    <row r="86" ht="15">
      <c r="A86" s="26"/>
    </row>
    <row r="87" ht="15">
      <c r="A87" s="26"/>
    </row>
    <row r="88" ht="15">
      <c r="A88" s="26"/>
    </row>
    <row r="89" ht="15">
      <c r="A89" s="26"/>
    </row>
    <row r="90" ht="15">
      <c r="A90" s="26"/>
    </row>
    <row r="91" ht="15">
      <c r="A91" s="26"/>
    </row>
    <row r="92" ht="15">
      <c r="A92" s="26"/>
    </row>
    <row r="93" ht="15">
      <c r="A93" s="26"/>
    </row>
    <row r="94" ht="15">
      <c r="A94" s="26"/>
    </row>
    <row r="95" ht="15">
      <c r="A95" s="26"/>
    </row>
    <row r="96" ht="15">
      <c r="A96" s="26"/>
    </row>
    <row r="97" ht="15">
      <c r="A97" s="26"/>
    </row>
    <row r="98" ht="15">
      <c r="A98" s="26"/>
    </row>
    <row r="99" ht="15">
      <c r="A99" s="26"/>
    </row>
    <row r="100" ht="15">
      <c r="A100" s="26"/>
    </row>
    <row r="101" ht="15">
      <c r="A101" s="26"/>
    </row>
    <row r="102" ht="15">
      <c r="A102" s="26"/>
    </row>
    <row r="103" ht="15">
      <c r="A103" s="26"/>
    </row>
    <row r="104" ht="15">
      <c r="A104" s="26"/>
    </row>
    <row r="105" ht="15">
      <c r="A105" s="26"/>
    </row>
    <row r="106" ht="15">
      <c r="A106" s="26"/>
    </row>
    <row r="107" ht="15">
      <c r="A107" s="26"/>
    </row>
    <row r="108" ht="15">
      <c r="A108" s="26"/>
    </row>
    <row r="109" ht="15">
      <c r="A109" s="26"/>
    </row>
    <row r="110" ht="15">
      <c r="A110" s="26"/>
    </row>
    <row r="111" ht="15">
      <c r="A111" s="26"/>
    </row>
    <row r="112" ht="15">
      <c r="A112" s="26"/>
    </row>
    <row r="113" ht="15">
      <c r="A113" s="26"/>
    </row>
    <row r="114" ht="15">
      <c r="A114" s="26"/>
    </row>
    <row r="115" ht="15">
      <c r="A115" s="26"/>
    </row>
    <row r="116" ht="15">
      <c r="A116" s="26"/>
    </row>
    <row r="117" ht="15">
      <c r="A117" s="26"/>
    </row>
    <row r="118" ht="15">
      <c r="A118" s="26"/>
    </row>
    <row r="119" ht="15">
      <c r="A119" s="26"/>
    </row>
    <row r="120" ht="15">
      <c r="A120" s="26"/>
    </row>
    <row r="121" ht="15">
      <c r="A121" s="26"/>
    </row>
    <row r="122" ht="15">
      <c r="A122" s="26"/>
    </row>
    <row r="123" ht="15">
      <c r="A123" s="26"/>
    </row>
    <row r="124" ht="15">
      <c r="A124" s="26"/>
    </row>
    <row r="125" ht="15">
      <c r="A125" s="26"/>
    </row>
    <row r="126" ht="15">
      <c r="A126" s="26"/>
    </row>
    <row r="127" ht="15">
      <c r="A127" s="26"/>
    </row>
    <row r="128" ht="15">
      <c r="A128" s="26"/>
    </row>
    <row r="129" ht="15">
      <c r="A129" s="26"/>
    </row>
    <row r="130" ht="15">
      <c r="A130" s="26"/>
    </row>
    <row r="131" ht="15">
      <c r="A131" s="26"/>
    </row>
    <row r="132" ht="15">
      <c r="A132" s="26"/>
    </row>
    <row r="133" ht="15">
      <c r="A133" s="26"/>
    </row>
    <row r="134" ht="15">
      <c r="A134" s="26"/>
    </row>
    <row r="135" ht="15">
      <c r="A135" s="26"/>
    </row>
    <row r="136" ht="15">
      <c r="A136" s="26"/>
    </row>
    <row r="137" ht="15">
      <c r="A137" s="26"/>
    </row>
    <row r="138" ht="15">
      <c r="A138" s="26"/>
    </row>
    <row r="139" ht="15">
      <c r="A139" s="26"/>
    </row>
    <row r="140" ht="15">
      <c r="A140" s="26"/>
    </row>
    <row r="141" ht="15">
      <c r="A141" s="26"/>
    </row>
    <row r="142" ht="15">
      <c r="A142" s="26"/>
    </row>
    <row r="143" ht="15">
      <c r="A143" s="26"/>
    </row>
    <row r="144" ht="15">
      <c r="A144" s="26"/>
    </row>
    <row r="145" ht="15">
      <c r="A145" s="26"/>
    </row>
    <row r="146" ht="15">
      <c r="A146" s="26"/>
    </row>
    <row r="147" ht="15">
      <c r="A147" s="26"/>
    </row>
    <row r="148" ht="15">
      <c r="A148" s="26"/>
    </row>
    <row r="149" ht="15">
      <c r="A149" s="26"/>
    </row>
    <row r="150" ht="15">
      <c r="A150" s="26"/>
    </row>
    <row r="151" ht="15">
      <c r="A151" s="26"/>
    </row>
    <row r="152" ht="15">
      <c r="A152" s="26"/>
    </row>
    <row r="153" ht="15">
      <c r="A153" s="26"/>
    </row>
    <row r="154" ht="15">
      <c r="A154" s="26"/>
    </row>
    <row r="155" ht="15">
      <c r="A155" s="26"/>
    </row>
    <row r="156" ht="15">
      <c r="A156" s="26"/>
    </row>
    <row r="157" ht="15">
      <c r="A157" s="26"/>
    </row>
    <row r="158" ht="15">
      <c r="A158" s="26"/>
    </row>
    <row r="159" ht="15">
      <c r="A159" s="26"/>
    </row>
    <row r="160" ht="15">
      <c r="A160" s="26"/>
    </row>
    <row r="161" ht="15">
      <c r="A161" s="26"/>
    </row>
    <row r="162" ht="15">
      <c r="A162" s="26"/>
    </row>
    <row r="163" ht="15">
      <c r="A163" s="26"/>
    </row>
    <row r="164" ht="15">
      <c r="A164" s="26"/>
    </row>
    <row r="165" ht="15">
      <c r="A165" s="26"/>
    </row>
    <row r="166" ht="15">
      <c r="A166" s="26"/>
    </row>
    <row r="167" ht="15">
      <c r="A167" s="26"/>
    </row>
    <row r="168" ht="15">
      <c r="A168" s="26"/>
    </row>
    <row r="169" ht="15">
      <c r="A169" s="26"/>
    </row>
    <row r="170" ht="15">
      <c r="A170" s="26"/>
    </row>
    <row r="171" ht="15">
      <c r="A171" s="26"/>
    </row>
    <row r="172" ht="15">
      <c r="A172" s="26"/>
    </row>
    <row r="173" ht="15">
      <c r="A173" s="26"/>
    </row>
    <row r="174" ht="15">
      <c r="A174" s="26"/>
    </row>
    <row r="175" ht="15">
      <c r="A175" s="26"/>
    </row>
    <row r="176" ht="15">
      <c r="A176" s="26"/>
    </row>
    <row r="177" ht="15">
      <c r="A177" s="26"/>
    </row>
    <row r="178" ht="15">
      <c r="A178" s="26"/>
    </row>
    <row r="179" ht="15">
      <c r="A179" s="26"/>
    </row>
    <row r="180" ht="15">
      <c r="A180" s="26"/>
    </row>
    <row r="181" ht="15">
      <c r="A181" s="26"/>
    </row>
    <row r="182" ht="15">
      <c r="A182" s="26"/>
    </row>
    <row r="183" ht="15">
      <c r="A183" s="26"/>
    </row>
    <row r="184" ht="15">
      <c r="A184" s="26"/>
    </row>
    <row r="185" ht="15">
      <c r="A185" s="26"/>
    </row>
    <row r="186" ht="15">
      <c r="A186" s="26"/>
    </row>
    <row r="187" ht="15">
      <c r="A187" s="26"/>
    </row>
    <row r="188" ht="15">
      <c r="A188" s="26"/>
    </row>
    <row r="189" ht="15">
      <c r="A189" s="26"/>
    </row>
    <row r="190" ht="15">
      <c r="A190" s="26"/>
    </row>
    <row r="191" ht="15">
      <c r="A191" s="26"/>
    </row>
    <row r="192" ht="15">
      <c r="A192" s="26"/>
    </row>
    <row r="193" ht="15">
      <c r="A193" s="26"/>
    </row>
    <row r="194" ht="15">
      <c r="A194" s="26"/>
    </row>
    <row r="195" ht="15">
      <c r="A195" s="26"/>
    </row>
    <row r="196" ht="15">
      <c r="A196" s="26"/>
    </row>
    <row r="197" ht="15">
      <c r="A197" s="26"/>
    </row>
    <row r="198" ht="15">
      <c r="A198" s="26"/>
    </row>
    <row r="199" ht="15">
      <c r="A199" s="26"/>
    </row>
    <row r="200" ht="15">
      <c r="A200" s="26"/>
    </row>
    <row r="201" ht="15">
      <c r="A201" s="26"/>
    </row>
    <row r="202" ht="15">
      <c r="A202" s="26"/>
    </row>
    <row r="203" ht="15">
      <c r="A203" s="26"/>
    </row>
    <row r="204" ht="15">
      <c r="A204" s="26"/>
    </row>
    <row r="205" ht="15">
      <c r="A205" s="26"/>
    </row>
    <row r="206" ht="15">
      <c r="A206" s="26"/>
    </row>
    <row r="207" ht="15">
      <c r="A207" s="26"/>
    </row>
    <row r="208" ht="15">
      <c r="A208" s="26"/>
    </row>
    <row r="209" ht="15">
      <c r="A209" s="26"/>
    </row>
    <row r="210" ht="15">
      <c r="A210" s="26"/>
    </row>
    <row r="211" ht="15">
      <c r="A211" s="26"/>
    </row>
    <row r="212" ht="15">
      <c r="A212" s="26"/>
    </row>
    <row r="213" ht="15">
      <c r="A213" s="26"/>
    </row>
    <row r="214" ht="15">
      <c r="A214" s="26"/>
    </row>
    <row r="215" ht="15">
      <c r="A215" s="26"/>
    </row>
    <row r="216" ht="15">
      <c r="A216" s="26"/>
    </row>
    <row r="217" ht="15">
      <c r="A217" s="26"/>
    </row>
    <row r="218" ht="15">
      <c r="A218" s="26"/>
    </row>
    <row r="219" ht="15">
      <c r="A219" s="26"/>
    </row>
    <row r="220" ht="15">
      <c r="A220" s="26"/>
    </row>
    <row r="221" ht="15">
      <c r="A221" s="26"/>
    </row>
    <row r="222" ht="15">
      <c r="A222" s="26"/>
    </row>
    <row r="223" ht="15">
      <c r="A223" s="26"/>
    </row>
    <row r="224" ht="15">
      <c r="A224" s="26"/>
    </row>
    <row r="225" ht="15">
      <c r="A225" s="26"/>
    </row>
    <row r="226" ht="15">
      <c r="A226" s="26"/>
    </row>
    <row r="227" ht="15">
      <c r="A227" s="26"/>
    </row>
    <row r="228" ht="15">
      <c r="A228" s="26"/>
    </row>
    <row r="229" ht="15">
      <c r="A229" s="26"/>
    </row>
    <row r="230" ht="15">
      <c r="A230" s="26"/>
    </row>
    <row r="231" ht="15">
      <c r="A231" s="26"/>
    </row>
    <row r="232" ht="15">
      <c r="A232" s="26"/>
    </row>
    <row r="233" ht="15">
      <c r="A233" s="26"/>
    </row>
    <row r="234" ht="15">
      <c r="A234" s="26"/>
    </row>
    <row r="235" ht="15">
      <c r="A235" s="26"/>
    </row>
    <row r="236" ht="15">
      <c r="A236" s="26"/>
    </row>
    <row r="237" ht="15">
      <c r="A237" s="26"/>
    </row>
    <row r="238" ht="15">
      <c r="A238" s="26"/>
    </row>
    <row r="239" ht="15">
      <c r="A239" s="26"/>
    </row>
    <row r="240" ht="15">
      <c r="A240" s="26"/>
    </row>
    <row r="241" ht="15">
      <c r="A241" s="26"/>
    </row>
    <row r="242" ht="15">
      <c r="A242" s="26"/>
    </row>
    <row r="243" ht="15">
      <c r="A243" s="26"/>
    </row>
    <row r="244" ht="15">
      <c r="A244" s="26"/>
    </row>
    <row r="245" ht="15">
      <c r="A245" s="26"/>
    </row>
    <row r="246" ht="15">
      <c r="A246" s="26"/>
    </row>
    <row r="247" ht="15">
      <c r="A247" s="26"/>
    </row>
    <row r="248" ht="15">
      <c r="A248" s="26"/>
    </row>
    <row r="249" ht="15">
      <c r="A249" s="26"/>
    </row>
    <row r="250" ht="15">
      <c r="A250" s="26"/>
    </row>
    <row r="251" ht="15">
      <c r="A251" s="26"/>
    </row>
    <row r="252" ht="15">
      <c r="A252" s="26"/>
    </row>
    <row r="253" ht="15">
      <c r="A253" s="26"/>
    </row>
    <row r="254" ht="15">
      <c r="A254" s="26"/>
    </row>
    <row r="255" ht="15">
      <c r="A255" s="26"/>
    </row>
    <row r="256" ht="15">
      <c r="A256" s="26"/>
    </row>
    <row r="257" ht="15">
      <c r="A257" s="26"/>
    </row>
    <row r="258" ht="15">
      <c r="A258" s="26"/>
    </row>
    <row r="259" ht="15">
      <c r="A259" s="26"/>
    </row>
  </sheetData>
  <sheetProtection/>
  <mergeCells count="10">
    <mergeCell ref="A7:A8"/>
    <mergeCell ref="B7:B8"/>
    <mergeCell ref="A2:C2"/>
    <mergeCell ref="A3:C3"/>
    <mergeCell ref="A4:C4"/>
    <mergeCell ref="A5:C5"/>
    <mergeCell ref="DO7:DO8"/>
    <mergeCell ref="B69:C69"/>
    <mergeCell ref="B71:C71"/>
    <mergeCell ref="B73:C7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2012-03-20T05:18:35Z</dcterms:modified>
  <cp:category/>
  <cp:version/>
  <cp:contentType/>
  <cp:contentStatus/>
</cp:coreProperties>
</file>