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сенево" sheetId="1" r:id="rId1"/>
  </sheets>
  <definedNames/>
  <calcPr fullCalcOnLoad="1" fullPrecision="0"/>
</workbook>
</file>

<file path=xl/sharedStrings.xml><?xml version="1.0" encoding="utf-8"?>
<sst xmlns="http://schemas.openxmlformats.org/spreadsheetml/2006/main" count="236" uniqueCount="235">
  <si>
    <t xml:space="preserve"> </t>
  </si>
  <si>
    <t>код строки</t>
  </si>
  <si>
    <t>РАСХОДЫ</t>
  </si>
  <si>
    <t>1. Содержание домохозяйства</t>
  </si>
  <si>
    <t>070</t>
  </si>
  <si>
    <t>Расходы эксплуатационных организаций по содержанию и ремонту жилищного фонда</t>
  </si>
  <si>
    <t>070 а</t>
  </si>
  <si>
    <t>в т.ч.заработная плата (без начислений)</t>
  </si>
  <si>
    <t>070 а -1</t>
  </si>
  <si>
    <t>070 б</t>
  </si>
  <si>
    <t xml:space="preserve"> - вывоз  твердых бытовых отходов</t>
  </si>
  <si>
    <t>070 б -1</t>
  </si>
  <si>
    <t xml:space="preserve"> - захоронение и переработка  твер-дых бытовых отходов   </t>
  </si>
  <si>
    <t>070 б -2</t>
  </si>
  <si>
    <t>070 в</t>
  </si>
  <si>
    <t>070 ж</t>
  </si>
  <si>
    <t xml:space="preserve"> - дежурное освещение;</t>
  </si>
  <si>
    <t xml:space="preserve"> - дератизация;</t>
  </si>
  <si>
    <t xml:space="preserve"> - дезинсекция; </t>
  </si>
  <si>
    <t xml:space="preserve"> - списание воды;</t>
  </si>
  <si>
    <t>2. Текущий ремонт жилищного фонда в т.ч.</t>
  </si>
  <si>
    <t>100</t>
  </si>
  <si>
    <t>100 а</t>
  </si>
  <si>
    <t>100 б</t>
  </si>
  <si>
    <t>100 г</t>
  </si>
  <si>
    <t>100 д</t>
  </si>
  <si>
    <t>100 ж</t>
  </si>
  <si>
    <t xml:space="preserve"> - замер сопротивлений</t>
  </si>
  <si>
    <t xml:space="preserve"> - обслуживание автоматики расширительных баков</t>
  </si>
  <si>
    <t xml:space="preserve"> - обслуживание коммуникаций в коллекторах</t>
  </si>
  <si>
    <t>3. Амортизация машин, оборудования и инвентаря</t>
  </si>
  <si>
    <t>130</t>
  </si>
  <si>
    <t>4. Амортизационные отчисления по зданиям и сооружениям</t>
  </si>
  <si>
    <t>140</t>
  </si>
  <si>
    <t xml:space="preserve">5. Техническая инвентаризация  </t>
  </si>
  <si>
    <t>180</t>
  </si>
  <si>
    <t>190</t>
  </si>
  <si>
    <t>7. Налог на землю</t>
  </si>
  <si>
    <t>221</t>
  </si>
  <si>
    <t>240</t>
  </si>
  <si>
    <t>ВСЕГО РАСХОДОВ</t>
  </si>
  <si>
    <t>250</t>
  </si>
  <si>
    <t>Транспортный налог</t>
  </si>
  <si>
    <t>260</t>
  </si>
  <si>
    <t xml:space="preserve">Налог на имущество </t>
  </si>
  <si>
    <t>261</t>
  </si>
  <si>
    <t>ВСЕГО ДОХОДОВ</t>
  </si>
  <si>
    <t>230</t>
  </si>
  <si>
    <t xml:space="preserve"> - содержание лифтов;</t>
  </si>
  <si>
    <t xml:space="preserve"> - дезинфекция; </t>
  </si>
  <si>
    <t>- мойка и видеодиагностика мусоропроводов</t>
  </si>
  <si>
    <t xml:space="preserve"> - техническое обслуживание  пассажирских лифтов</t>
  </si>
  <si>
    <t xml:space="preserve"> - внутридомовое газовое обслуживание</t>
  </si>
  <si>
    <t xml:space="preserve"> - техническое обслуживание систем дымоудаления и противопожарной автоматики</t>
  </si>
  <si>
    <t>100 в</t>
  </si>
  <si>
    <t xml:space="preserve"> - прочие работы, в т.ч.</t>
  </si>
  <si>
    <t xml:space="preserve"> - обслуживание дымоходов и вентканалов</t>
  </si>
  <si>
    <t xml:space="preserve"> - обслуживание кАСКУЭ</t>
  </si>
  <si>
    <t xml:space="preserve"> - энергоснабжающие и противопожарные мероприятия</t>
  </si>
  <si>
    <t xml:space="preserve"> - работы по предписанию МЖИ</t>
  </si>
  <si>
    <t xml:space="preserve"> - непредвиденные расходы</t>
  </si>
  <si>
    <t>6. Текущие расходы по проведению в порядок подъездов</t>
  </si>
  <si>
    <t xml:space="preserve"> - услуги Банка Москвы</t>
  </si>
  <si>
    <t xml:space="preserve"> - прочие отчисления (страхование)</t>
  </si>
  <si>
    <t>Общая площадь жилых помещений по договору на предоставление бюджетных субсидий</t>
  </si>
  <si>
    <t xml:space="preserve"> - ОЗДС</t>
  </si>
  <si>
    <t xml:space="preserve"> - работы по обеспечению электро- и пожаробезопасных условий эксплуатации систем электроснабжения (эл. плиты)</t>
  </si>
  <si>
    <t xml:space="preserve"> - аварийные работы</t>
  </si>
  <si>
    <t>доходов и расходов по содержанию и текущему ремонту жилищного фонда</t>
  </si>
  <si>
    <t>Прочие расходы по эксплуатации  содержанию жилищного фонда в т.ч.:</t>
  </si>
  <si>
    <t xml:space="preserve"> - замена домовых указателей на светодиодные</t>
  </si>
  <si>
    <t>070 ж-1</t>
  </si>
  <si>
    <t>070 ж-2</t>
  </si>
  <si>
    <t>070 ж-3</t>
  </si>
  <si>
    <t>070 ж-4</t>
  </si>
  <si>
    <t>070 ж-5</t>
  </si>
  <si>
    <t>070 ж-6</t>
  </si>
  <si>
    <t>070 ж-7</t>
  </si>
  <si>
    <t>070 ж-8</t>
  </si>
  <si>
    <t>070 ж-9</t>
  </si>
  <si>
    <t>100 ж-1</t>
  </si>
  <si>
    <t>100 ж-2</t>
  </si>
  <si>
    <t>100 ж-3</t>
  </si>
  <si>
    <t>100 ж-4</t>
  </si>
  <si>
    <t>100 ж-5</t>
  </si>
  <si>
    <t>100 ж-6</t>
  </si>
  <si>
    <t>100 ж-7</t>
  </si>
  <si>
    <t>100 ж-8</t>
  </si>
  <si>
    <t>8. Прочие расходы в т.ч.:</t>
  </si>
  <si>
    <t>230-1</t>
  </si>
  <si>
    <t>230-2</t>
  </si>
  <si>
    <t>230-3</t>
  </si>
  <si>
    <t>руб. на 1 кв. м.</t>
  </si>
  <si>
    <t>Вывоз и обезвреживание твердых бытовых отходов:</t>
  </si>
  <si>
    <t xml:space="preserve">Вывоз и обезвреживание крупногабаритного мусора  </t>
  </si>
  <si>
    <t>СМЕТА</t>
  </si>
  <si>
    <t>на 2013 год</t>
  </si>
  <si>
    <t>Айвазовского дом 1</t>
  </si>
  <si>
    <t>Айвазовского дом 5 корп.1</t>
  </si>
  <si>
    <t>Айвазовского дом 6 корп.1 стр.п.1-8,18,19 ДЕЗ</t>
  </si>
  <si>
    <t>Вильнюсская дом 3 корп.1</t>
  </si>
  <si>
    <t>Вильнюсская дом 4 стр.п.11-18 ДЕЗ</t>
  </si>
  <si>
    <t>Вильнюсская дом 6</t>
  </si>
  <si>
    <t>Вильнюсская дом 7 корп.2</t>
  </si>
  <si>
    <t>Вильнюсская дом 8 корп.2</t>
  </si>
  <si>
    <t>Вильнюсская дом 13</t>
  </si>
  <si>
    <t>Вильнюсская дом 15</t>
  </si>
  <si>
    <t>Вильнюсская дом 17</t>
  </si>
  <si>
    <t>Голубинская дом 3 корп.1</t>
  </si>
  <si>
    <t>Голубинская дом 7 корп.2</t>
  </si>
  <si>
    <t>Голубинская дом 7 корп.5</t>
  </si>
  <si>
    <t>Голубинская дом 9</t>
  </si>
  <si>
    <t>Голубинская дом 13 корп.1</t>
  </si>
  <si>
    <t>Голубинская дом 15/10</t>
  </si>
  <si>
    <t>Голубинская дом 17/9</t>
  </si>
  <si>
    <t>Голубинская дом 19</t>
  </si>
  <si>
    <t>Голубинская дом 24 корп.1</t>
  </si>
  <si>
    <t>Голубинская дом 25 корп.1 стр.п.1-9,16-17 ДЕЗ</t>
  </si>
  <si>
    <t>Голубинская дом 25 корп.2 стр.п.1-6 ЖСК Осень</t>
  </si>
  <si>
    <t>Голубинская дом 29 корп.1</t>
  </si>
  <si>
    <t>Голубинская дом 29 корп.2</t>
  </si>
  <si>
    <t>Голубинская дом 32/2</t>
  </si>
  <si>
    <t>Инессы Арманд дом 3</t>
  </si>
  <si>
    <t>Инессы Арманд дом 4 корп.1 стр.п.1-10,15-16 ДЕЗ</t>
  </si>
  <si>
    <t>Инессы Арманд дом 4 корп.1 стр.п.11-14 ЖСК Лада</t>
  </si>
  <si>
    <t>Инессы Арманд дом 4 корп.2 стр.п.5-13 ДЕЗ</t>
  </si>
  <si>
    <t>Инессы Арманд дом 7</t>
  </si>
  <si>
    <t>Инессы Арманд дом 8/17</t>
  </si>
  <si>
    <t>Инессы Арманд дом 11</t>
  </si>
  <si>
    <t>Карамзина пр-д дом 1 корп.1</t>
  </si>
  <si>
    <t>Карамзина пр-д дом 1 корп.3 стр.п.1-2,7-12 ДЕЗ</t>
  </si>
  <si>
    <t>Карамзина пр-д дом 1 корп.3 стр.п.3-6 ЖСК Омега</t>
  </si>
  <si>
    <t>Карамзина пр-д дом 1 корп.3 стр.п.13-16 ЖСК Лимб</t>
  </si>
  <si>
    <t>Карамзина пр-д дом 5</t>
  </si>
  <si>
    <t>Карамзина пр-д дом 13 корп.1</t>
  </si>
  <si>
    <t>Литовский б-р дом 1</t>
  </si>
  <si>
    <t>Литовский б-р дом 3 корп.2 стр.п.1-6,12-13,17-25 ДЕЗ</t>
  </si>
  <si>
    <t>Литовский б-р дом 3 корп.2 стр.п.7-11 ЖСК Тайфун</t>
  </si>
  <si>
    <t>Литовский б-р дом 6 корп.1</t>
  </si>
  <si>
    <t>Литовский б-р дом 6 корп.3</t>
  </si>
  <si>
    <t>Литовский б-р дом 9/7</t>
  </si>
  <si>
    <t>Литовский б-р дом 10 корп.1</t>
  </si>
  <si>
    <t>Литовский б-р дом 11 корп.5</t>
  </si>
  <si>
    <t>Литовский б-р дом 15 корп.1</t>
  </si>
  <si>
    <t>Литовский б-р дом 15 корп.5</t>
  </si>
  <si>
    <t>Литовский б-р дом 18 стр.п.1-2 ДЕЗ</t>
  </si>
  <si>
    <t>Литовский б-р дом 26 стр.п.1-4 ЖСК Широта</t>
  </si>
  <si>
    <t>Литовский б-р дом 26 стр.п.5-6 ДЕЗ</t>
  </si>
  <si>
    <t>Литовский б-р дом 30</t>
  </si>
  <si>
    <t>Литовский б-р дом 34 корп.  стр.ЖСК Родник</t>
  </si>
  <si>
    <t>Литовский б-р дом 42 корп.1</t>
  </si>
  <si>
    <t>Литовский б-р дом 46 корп.1</t>
  </si>
  <si>
    <t>Литовский б-р дом 46 корп.2</t>
  </si>
  <si>
    <t>Новоясеневский пр-т дом 3</t>
  </si>
  <si>
    <t>Новоясеневский пр-т дом 5 корп.1</t>
  </si>
  <si>
    <t>Новоясеневский пр-т дом 12 корп.1</t>
  </si>
  <si>
    <t>Новоясеневский пр-т дом 13 корп.1</t>
  </si>
  <si>
    <t>Новоясеневский пр-т дом 14 корп.2 стр.п.5-8 ЖСК Ясень</t>
  </si>
  <si>
    <t>Новоясеневский пр-т дом 14 корп.2 стр.п.9-10 ДЕЗ</t>
  </si>
  <si>
    <t>Новоясеневский пр-т дом 16 корп.1</t>
  </si>
  <si>
    <t>Новоясеневский пр-т дом 17/50</t>
  </si>
  <si>
    <t>Новоясеневский пр-т дом 19 корп.1</t>
  </si>
  <si>
    <t>Новоясеневский пр-т дом 19 корп.4</t>
  </si>
  <si>
    <t>Новоясеневский пр-т дом 21 корп.1 стр.п.1-4 ЖСК Книга</t>
  </si>
  <si>
    <t>Новоясеневский пр-т дом 21 корп.1 стр.п.5-16 ДЕЗ</t>
  </si>
  <si>
    <t>Новоясеневский пр-т дом 21 корп.3</t>
  </si>
  <si>
    <t>Новоясеневский пр-т дом 22 корп.1</t>
  </si>
  <si>
    <t>Новоясеневский пр-т дом 22 корп.3</t>
  </si>
  <si>
    <t>Новоясеневский пр-т дом 25/20</t>
  </si>
  <si>
    <t>Новоясеневский пр-т дом 32 корп.1</t>
  </si>
  <si>
    <t>Новоясеневский пр-т дом 32 корп.3 стр.п.1-6 ЖСК Ясный</t>
  </si>
  <si>
    <t>Новоясеневский пр-т дом 32 корп.3 стр.п.7-15 ДЕЗ</t>
  </si>
  <si>
    <t>Новоясеневский пр-т дом 38 корп.1</t>
  </si>
  <si>
    <t>Новоясеневский пр-т дом 40 корп.3 стр.п.1-9 ДЕЗ</t>
  </si>
  <si>
    <t>Новоясеневский пр-т дом 40 корп.3 стр.п.10-15 ЖСК Лань</t>
  </si>
  <si>
    <t>Одоевского пр-д дом 3 корп.1 стр.п.1-2</t>
  </si>
  <si>
    <t>Одоевского пр-д дом 3 корп.2 стр.п.3-4</t>
  </si>
  <si>
    <t>Одоевского пр-д дом 3 корп.3 стр.п.5-6</t>
  </si>
  <si>
    <t>Одоевского пр-д дом 3 корп.4 стр.п.7-8</t>
  </si>
  <si>
    <t>Одоевского пр-д дом 3 корп.5 стр.п.9-10</t>
  </si>
  <si>
    <t>Одоевского пр-д дом 3 корп.6 стр.п.11-12</t>
  </si>
  <si>
    <t>Одоевского пр-д дом 3 корп.7</t>
  </si>
  <si>
    <t>Одоевского пр-д дом 7 корп.1 стр.п.1-2</t>
  </si>
  <si>
    <t>Одоевского пр-д дом 7 корп.2 стр.п.3-4</t>
  </si>
  <si>
    <t>Одоевского пр-д дом 7 корп.3 стр.п.5-6</t>
  </si>
  <si>
    <t>Одоевского пр-д дом 7 корп.4 стр.п.7-8</t>
  </si>
  <si>
    <t>Одоевского пр-д дом 7 корп.7</t>
  </si>
  <si>
    <t>Одоевского пр-д дом 11 корп.1 стр.п.1-2</t>
  </si>
  <si>
    <t>Одоевского пр-д дом 11 корп.2 стр.п.3-4</t>
  </si>
  <si>
    <t>Одоевского пр-д дом 11 корп.3 стр.п.5-6</t>
  </si>
  <si>
    <t>Одоевского пр-д дом 11 корп.4 стр.п.7-8</t>
  </si>
  <si>
    <t>Одоевского пр-д дом 11 корп.5 стр.п.9-10</t>
  </si>
  <si>
    <t>Одоевского пр-д дом 11 корп.6 стр.п.11-12</t>
  </si>
  <si>
    <t>Паустовского дом 3 стр.п.1-2,8-11,17-18 ДЕЗ</t>
  </si>
  <si>
    <t>Паустовского дом 3 стр.п.3-7 ЖСК Телетайп</t>
  </si>
  <si>
    <t>Паустовского дом 3 стр.п.12-16 ЖСК Олимп</t>
  </si>
  <si>
    <t>Паустовского дом 4 стр.п.1-2,8-11,17-18 ДЕЗ</t>
  </si>
  <si>
    <t>Паустовского дом 4 стр.п.3-7 ЖСК Вибратор</t>
  </si>
  <si>
    <t>Паустовского дом 4 стр.п.12-16 ЖСК Геостром</t>
  </si>
  <si>
    <t>Паустовского дом 5 корп.1</t>
  </si>
  <si>
    <t>Паустовского дом 8 корп.3 стр.п.1-4,9-12 ДЕЗ</t>
  </si>
  <si>
    <t>Паустовского дом 8 корп.3 стр.п.5-8 ЖСК Молния-2</t>
  </si>
  <si>
    <t>Рокотова дом 1/12</t>
  </si>
  <si>
    <t>Рокотова дом 2/10</t>
  </si>
  <si>
    <t>Рокотова дом 3 корп.2</t>
  </si>
  <si>
    <t>Рокотова дом 4 корп.2 стр.п.1-3 ЖСК Жасмин</t>
  </si>
  <si>
    <t>Рокотова дом 4 корп.2 стр.п.4-5,11-14 ДЕЗ</t>
  </si>
  <si>
    <t>Рокотова дом 4 корп.2 стр.п.6-10 ЖСК Колизей</t>
  </si>
  <si>
    <t>Рокотова дом 7 корп.2</t>
  </si>
  <si>
    <t>Рокотова дом 8 корп.2 стр.п.1-4,11-14 ДЕЗ</t>
  </si>
  <si>
    <t>Рокотова дом 8 корп.5</t>
  </si>
  <si>
    <t>Соловьиный пр-д дом 2 стр.п.1-6,14-17 ДЕЗ</t>
  </si>
  <si>
    <t>Соловьиный пр-д дом 2 стр.п.7-13 ЖСК Пегас</t>
  </si>
  <si>
    <t>Соловьиный пр-д дом 4 корп.1 стр.п.1-2 ДЕЗ</t>
  </si>
  <si>
    <t>Соловьиный пр-д дом 6</t>
  </si>
  <si>
    <t>Соловьиный пр-д дом 8</t>
  </si>
  <si>
    <t>Соловьиный пр-д дом 14 стр.п.5-16 ДЕЗ</t>
  </si>
  <si>
    <t>Соловьиный пр-д дом 16 корп.1</t>
  </si>
  <si>
    <t>Соловьиный пр-д дом 18</t>
  </si>
  <si>
    <t>Тарусская дом 14 корп.1</t>
  </si>
  <si>
    <t>Тарусская дом 14 корп.2</t>
  </si>
  <si>
    <t>Тарусская дом 18 корп.1</t>
  </si>
  <si>
    <t>Тарусская дом 18 корп.2</t>
  </si>
  <si>
    <t>Тарусская дом 22 корп.2</t>
  </si>
  <si>
    <t>Ясногорская дом 3</t>
  </si>
  <si>
    <t>Ясногорская дом 7</t>
  </si>
  <si>
    <t>Ясногорская дом 13 корп.1</t>
  </si>
  <si>
    <t>Ясногорская дом 13 корп.2</t>
  </si>
  <si>
    <t>Ясногорская дом 17 корп.1</t>
  </si>
  <si>
    <t>Ясногорская дом 17 корп.2</t>
  </si>
  <si>
    <t>Ясногорская дом 21 корп.1</t>
  </si>
  <si>
    <t>Ясногорская дом 21 корп.2</t>
  </si>
  <si>
    <t>ИТОГО</t>
  </si>
  <si>
    <t>9. Содержание ДЕЗ</t>
  </si>
  <si>
    <t>по ГУП ДЕЗ района Ясенево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</si>
</sst>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Perpetua Titling MT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2" fontId="5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" fontId="11" fillId="34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5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56"/>
  <sheetViews>
    <sheetView tabSelected="1" zoomScalePageLayoutView="0" workbookViewId="0" topLeftCell="A1">
      <pane xSplit="2" ySplit="9" topLeftCell="EA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2" sqref="A62:IV62"/>
    </sheetView>
  </sheetViews>
  <sheetFormatPr defaultColWidth="11.7109375" defaultRowHeight="15"/>
  <cols>
    <col min="1" max="1" width="47.421875" style="1" customWidth="1"/>
    <col min="2" max="2" width="9.00390625" style="2" customWidth="1"/>
    <col min="3" max="3" width="19.28125" style="2" customWidth="1"/>
    <col min="4" max="132" width="15.7109375" style="0" customWidth="1"/>
    <col min="133" max="133" width="17.7109375" style="0" customWidth="1"/>
    <col min="134" max="138" width="15.7109375" style="0" customWidth="1"/>
    <col min="139" max="251" width="9.140625" style="0" customWidth="1"/>
    <col min="252" max="252" width="38.8515625" style="0" customWidth="1"/>
    <col min="253" max="253" width="7.8515625" style="0" customWidth="1"/>
    <col min="254" max="254" width="14.8515625" style="0" customWidth="1"/>
    <col min="255" max="255" width="11.421875" style="0" customWidth="1"/>
  </cols>
  <sheetData>
    <row r="1" spans="3:4" ht="15">
      <c r="C1" s="46"/>
      <c r="D1" s="46"/>
    </row>
    <row r="2" spans="1:3" ht="15">
      <c r="A2" s="47" t="s">
        <v>95</v>
      </c>
      <c r="B2" s="47"/>
      <c r="C2" s="47"/>
    </row>
    <row r="3" spans="1:3" ht="15">
      <c r="A3" s="47" t="s">
        <v>68</v>
      </c>
      <c r="B3" s="47"/>
      <c r="C3" s="47"/>
    </row>
    <row r="4" spans="1:3" ht="15">
      <c r="A4" s="47" t="s">
        <v>234</v>
      </c>
      <c r="B4" s="47"/>
      <c r="C4" s="47"/>
    </row>
    <row r="5" spans="1:3" ht="15">
      <c r="A5" s="47" t="s">
        <v>96</v>
      </c>
      <c r="B5" s="47"/>
      <c r="C5" s="47"/>
    </row>
    <row r="6" ht="15.75" thickBot="1"/>
    <row r="7" spans="1:138" ht="16.5" customHeight="1">
      <c r="A7" s="48" t="s">
        <v>0</v>
      </c>
      <c r="B7" s="50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42" t="s">
        <v>232</v>
      </c>
    </row>
    <row r="8" spans="1:138" ht="22.5" customHeight="1">
      <c r="A8" s="49"/>
      <c r="B8" s="51"/>
      <c r="C8" s="35" t="s">
        <v>97</v>
      </c>
      <c r="D8" s="35" t="s">
        <v>98</v>
      </c>
      <c r="E8" s="35" t="s">
        <v>99</v>
      </c>
      <c r="F8" s="35" t="s">
        <v>100</v>
      </c>
      <c r="G8" s="35" t="s">
        <v>101</v>
      </c>
      <c r="H8" s="35" t="s">
        <v>102</v>
      </c>
      <c r="I8" s="35" t="s">
        <v>103</v>
      </c>
      <c r="J8" s="35" t="s">
        <v>104</v>
      </c>
      <c r="K8" s="35" t="s">
        <v>105</v>
      </c>
      <c r="L8" s="35" t="s">
        <v>106</v>
      </c>
      <c r="M8" s="35" t="s">
        <v>107</v>
      </c>
      <c r="N8" s="35" t="s">
        <v>108</v>
      </c>
      <c r="O8" s="35" t="s">
        <v>109</v>
      </c>
      <c r="P8" s="35" t="s">
        <v>110</v>
      </c>
      <c r="Q8" s="35" t="s">
        <v>111</v>
      </c>
      <c r="R8" s="35" t="s">
        <v>112</v>
      </c>
      <c r="S8" s="35" t="s">
        <v>113</v>
      </c>
      <c r="T8" s="35" t="s">
        <v>114</v>
      </c>
      <c r="U8" s="35" t="s">
        <v>115</v>
      </c>
      <c r="V8" s="35" t="s">
        <v>116</v>
      </c>
      <c r="W8" s="35" t="s">
        <v>117</v>
      </c>
      <c r="X8" s="35" t="s">
        <v>118</v>
      </c>
      <c r="Y8" s="35" t="s">
        <v>119</v>
      </c>
      <c r="Z8" s="35" t="s">
        <v>120</v>
      </c>
      <c r="AA8" s="35" t="s">
        <v>121</v>
      </c>
      <c r="AB8" s="35" t="s">
        <v>122</v>
      </c>
      <c r="AC8" s="35" t="s">
        <v>123</v>
      </c>
      <c r="AD8" s="35" t="s">
        <v>124</v>
      </c>
      <c r="AE8" s="35" t="s">
        <v>125</v>
      </c>
      <c r="AF8" s="35" t="s">
        <v>126</v>
      </c>
      <c r="AG8" s="35" t="s">
        <v>127</v>
      </c>
      <c r="AH8" s="35" t="s">
        <v>128</v>
      </c>
      <c r="AI8" s="35" t="s">
        <v>129</v>
      </c>
      <c r="AJ8" s="35" t="s">
        <v>130</v>
      </c>
      <c r="AK8" s="35" t="s">
        <v>131</v>
      </c>
      <c r="AL8" s="35" t="s">
        <v>132</v>
      </c>
      <c r="AM8" s="35" t="s">
        <v>133</v>
      </c>
      <c r="AN8" s="35" t="s">
        <v>134</v>
      </c>
      <c r="AO8" s="35" t="s">
        <v>135</v>
      </c>
      <c r="AP8" s="35" t="s">
        <v>136</v>
      </c>
      <c r="AQ8" s="35" t="s">
        <v>137</v>
      </c>
      <c r="AR8" s="35" t="s">
        <v>138</v>
      </c>
      <c r="AS8" s="35" t="s">
        <v>139</v>
      </c>
      <c r="AT8" s="35" t="s">
        <v>140</v>
      </c>
      <c r="AU8" s="35" t="s">
        <v>141</v>
      </c>
      <c r="AV8" s="35" t="s">
        <v>142</v>
      </c>
      <c r="AW8" s="35" t="s">
        <v>143</v>
      </c>
      <c r="AX8" s="35" t="s">
        <v>144</v>
      </c>
      <c r="AY8" s="35" t="s">
        <v>145</v>
      </c>
      <c r="AZ8" s="35" t="s">
        <v>146</v>
      </c>
      <c r="BA8" s="35" t="s">
        <v>147</v>
      </c>
      <c r="BB8" s="35" t="s">
        <v>148</v>
      </c>
      <c r="BC8" s="35" t="s">
        <v>149</v>
      </c>
      <c r="BD8" s="35" t="s">
        <v>150</v>
      </c>
      <c r="BE8" s="35" t="s">
        <v>151</v>
      </c>
      <c r="BF8" s="35" t="s">
        <v>152</v>
      </c>
      <c r="BG8" s="35" t="s">
        <v>153</v>
      </c>
      <c r="BH8" s="35" t="s">
        <v>154</v>
      </c>
      <c r="BI8" s="35" t="s">
        <v>155</v>
      </c>
      <c r="BJ8" s="35" t="s">
        <v>156</v>
      </c>
      <c r="BK8" s="35" t="s">
        <v>157</v>
      </c>
      <c r="BL8" s="35" t="s">
        <v>158</v>
      </c>
      <c r="BM8" s="35" t="s">
        <v>159</v>
      </c>
      <c r="BN8" s="35" t="s">
        <v>160</v>
      </c>
      <c r="BO8" s="35" t="s">
        <v>161</v>
      </c>
      <c r="BP8" s="35" t="s">
        <v>162</v>
      </c>
      <c r="BQ8" s="35" t="s">
        <v>163</v>
      </c>
      <c r="BR8" s="35" t="s">
        <v>164</v>
      </c>
      <c r="BS8" s="35" t="s">
        <v>165</v>
      </c>
      <c r="BT8" s="35" t="s">
        <v>166</v>
      </c>
      <c r="BU8" s="35" t="s">
        <v>167</v>
      </c>
      <c r="BV8" s="35" t="s">
        <v>168</v>
      </c>
      <c r="BW8" s="35" t="s">
        <v>169</v>
      </c>
      <c r="BX8" s="35" t="s">
        <v>170</v>
      </c>
      <c r="BY8" s="35" t="s">
        <v>171</v>
      </c>
      <c r="BZ8" s="35" t="s">
        <v>172</v>
      </c>
      <c r="CA8" s="35" t="s">
        <v>173</v>
      </c>
      <c r="CB8" s="35" t="s">
        <v>174</v>
      </c>
      <c r="CC8" s="35" t="s">
        <v>175</v>
      </c>
      <c r="CD8" s="35" t="s">
        <v>176</v>
      </c>
      <c r="CE8" s="35" t="s">
        <v>177</v>
      </c>
      <c r="CF8" s="35" t="s">
        <v>178</v>
      </c>
      <c r="CG8" s="35" t="s">
        <v>179</v>
      </c>
      <c r="CH8" s="35" t="s">
        <v>180</v>
      </c>
      <c r="CI8" s="35" t="s">
        <v>181</v>
      </c>
      <c r="CJ8" s="35" t="s">
        <v>182</v>
      </c>
      <c r="CK8" s="35" t="s">
        <v>183</v>
      </c>
      <c r="CL8" s="35" t="s">
        <v>184</v>
      </c>
      <c r="CM8" s="35" t="s">
        <v>185</v>
      </c>
      <c r="CN8" s="35" t="s">
        <v>186</v>
      </c>
      <c r="CO8" s="35" t="s">
        <v>187</v>
      </c>
      <c r="CP8" s="35" t="s">
        <v>188</v>
      </c>
      <c r="CQ8" s="35" t="s">
        <v>189</v>
      </c>
      <c r="CR8" s="35" t="s">
        <v>190</v>
      </c>
      <c r="CS8" s="35" t="s">
        <v>191</v>
      </c>
      <c r="CT8" s="35" t="s">
        <v>192</v>
      </c>
      <c r="CU8" s="35" t="s">
        <v>193</v>
      </c>
      <c r="CV8" s="35" t="s">
        <v>194</v>
      </c>
      <c r="CW8" s="35" t="s">
        <v>195</v>
      </c>
      <c r="CX8" s="35" t="s">
        <v>196</v>
      </c>
      <c r="CY8" s="35" t="s">
        <v>197</v>
      </c>
      <c r="CZ8" s="35" t="s">
        <v>198</v>
      </c>
      <c r="DA8" s="35" t="s">
        <v>199</v>
      </c>
      <c r="DB8" s="35" t="s">
        <v>200</v>
      </c>
      <c r="DC8" s="35" t="s">
        <v>201</v>
      </c>
      <c r="DD8" s="35" t="s">
        <v>202</v>
      </c>
      <c r="DE8" s="35" t="s">
        <v>203</v>
      </c>
      <c r="DF8" s="35" t="s">
        <v>204</v>
      </c>
      <c r="DG8" s="35" t="s">
        <v>205</v>
      </c>
      <c r="DH8" s="35" t="s">
        <v>206</v>
      </c>
      <c r="DI8" s="35" t="s">
        <v>207</v>
      </c>
      <c r="DJ8" s="35" t="s">
        <v>208</v>
      </c>
      <c r="DK8" s="35" t="s">
        <v>209</v>
      </c>
      <c r="DL8" s="35" t="s">
        <v>210</v>
      </c>
      <c r="DM8" s="35" t="s">
        <v>211</v>
      </c>
      <c r="DN8" s="35" t="s">
        <v>212</v>
      </c>
      <c r="DO8" s="35" t="s">
        <v>213</v>
      </c>
      <c r="DP8" s="35" t="s">
        <v>214</v>
      </c>
      <c r="DQ8" s="35" t="s">
        <v>215</v>
      </c>
      <c r="DR8" s="35" t="s">
        <v>216</v>
      </c>
      <c r="DS8" s="35" t="s">
        <v>217</v>
      </c>
      <c r="DT8" s="35" t="s">
        <v>218</v>
      </c>
      <c r="DU8" s="35" t="s">
        <v>219</v>
      </c>
      <c r="DV8" s="35" t="s">
        <v>220</v>
      </c>
      <c r="DW8" s="35" t="s">
        <v>221</v>
      </c>
      <c r="DX8" s="35" t="s">
        <v>222</v>
      </c>
      <c r="DY8" s="35" t="s">
        <v>223</v>
      </c>
      <c r="DZ8" s="35" t="s">
        <v>224</v>
      </c>
      <c r="EA8" s="35" t="s">
        <v>225</v>
      </c>
      <c r="EB8" s="35" t="s">
        <v>226</v>
      </c>
      <c r="EC8" s="35" t="s">
        <v>227</v>
      </c>
      <c r="ED8" s="35" t="s">
        <v>228</v>
      </c>
      <c r="EE8" s="35" t="s">
        <v>229</v>
      </c>
      <c r="EF8" s="35" t="s">
        <v>230</v>
      </c>
      <c r="EG8" s="35" t="s">
        <v>231</v>
      </c>
      <c r="EH8" s="43"/>
    </row>
    <row r="9" spans="1:138" ht="15">
      <c r="A9" s="11" t="s">
        <v>2</v>
      </c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</row>
    <row r="10" spans="1:138" ht="15">
      <c r="A10" s="13" t="s">
        <v>3</v>
      </c>
      <c r="B10" s="7" t="s">
        <v>4</v>
      </c>
      <c r="C10" s="14">
        <f aca="true" t="shared" si="0" ref="C10:AH10">C11+C13+C16+C17</f>
        <v>2948498.43</v>
      </c>
      <c r="D10" s="14">
        <f t="shared" si="0"/>
        <v>8611307.57</v>
      </c>
      <c r="E10" s="14">
        <f t="shared" si="0"/>
        <v>3528041.24</v>
      </c>
      <c r="F10" s="14">
        <f t="shared" si="0"/>
        <v>6052544.17</v>
      </c>
      <c r="G10" s="14">
        <f t="shared" si="0"/>
        <v>2501228.17</v>
      </c>
      <c r="H10" s="14">
        <f t="shared" si="0"/>
        <v>2433474.56</v>
      </c>
      <c r="I10" s="14">
        <f t="shared" si="0"/>
        <v>7694049.72</v>
      </c>
      <c r="J10" s="14">
        <f t="shared" si="0"/>
        <v>7301031.5</v>
      </c>
      <c r="K10" s="14">
        <f t="shared" si="0"/>
        <v>1722090.17</v>
      </c>
      <c r="L10" s="14">
        <f t="shared" si="0"/>
        <v>1761424.87</v>
      </c>
      <c r="M10" s="14">
        <f t="shared" si="0"/>
        <v>1816498.45</v>
      </c>
      <c r="N10" s="14">
        <f t="shared" si="0"/>
        <v>5616450.06</v>
      </c>
      <c r="O10" s="14">
        <f t="shared" si="0"/>
        <v>7426506.2</v>
      </c>
      <c r="P10" s="14">
        <f t="shared" si="0"/>
        <v>3921335.25</v>
      </c>
      <c r="Q10" s="14">
        <f t="shared" si="0"/>
        <v>5708139.06</v>
      </c>
      <c r="R10" s="14">
        <f t="shared" si="0"/>
        <v>6197408.64</v>
      </c>
      <c r="S10" s="14">
        <f t="shared" si="0"/>
        <v>4614497.5</v>
      </c>
      <c r="T10" s="14">
        <f t="shared" si="0"/>
        <v>4871597.42</v>
      </c>
      <c r="U10" s="14">
        <f t="shared" si="0"/>
        <v>6376768.17</v>
      </c>
      <c r="V10" s="14">
        <f t="shared" si="0"/>
        <v>7999463.87</v>
      </c>
      <c r="W10" s="14">
        <f t="shared" si="0"/>
        <v>3512724.68</v>
      </c>
      <c r="X10" s="14">
        <f t="shared" si="0"/>
        <v>1809240.6</v>
      </c>
      <c r="Y10" s="14">
        <f t="shared" si="0"/>
        <v>3947551.84</v>
      </c>
      <c r="Z10" s="14">
        <f t="shared" si="0"/>
        <v>3909415.86</v>
      </c>
      <c r="AA10" s="14">
        <f t="shared" si="0"/>
        <v>8339678.21</v>
      </c>
      <c r="AB10" s="14">
        <f t="shared" si="0"/>
        <v>3352376.44</v>
      </c>
      <c r="AC10" s="14">
        <f t="shared" si="0"/>
        <v>3971095.19</v>
      </c>
      <c r="AD10" s="14">
        <f t="shared" si="0"/>
        <v>1270278.15</v>
      </c>
      <c r="AE10" s="14">
        <f t="shared" si="0"/>
        <v>2978489.14</v>
      </c>
      <c r="AF10" s="14">
        <f t="shared" si="0"/>
        <v>3531338.16</v>
      </c>
      <c r="AG10" s="14">
        <f t="shared" si="0"/>
        <v>3876863.71</v>
      </c>
      <c r="AH10" s="14">
        <f t="shared" si="0"/>
        <v>3480453.08</v>
      </c>
      <c r="AI10" s="14">
        <f aca="true" t="shared" si="1" ref="AI10:BN10">AI11+AI13+AI16+AI17</f>
        <v>5728366.56</v>
      </c>
      <c r="AJ10" s="14">
        <f t="shared" si="1"/>
        <v>2626643.48</v>
      </c>
      <c r="AK10" s="14">
        <f t="shared" si="1"/>
        <v>1246223.02</v>
      </c>
      <c r="AL10" s="14">
        <f t="shared" si="1"/>
        <v>1247953.8</v>
      </c>
      <c r="AM10" s="14">
        <f t="shared" si="1"/>
        <v>3915064.31</v>
      </c>
      <c r="AN10" s="14">
        <f t="shared" si="1"/>
        <v>4049312.21</v>
      </c>
      <c r="AO10" s="14">
        <f t="shared" si="1"/>
        <v>6584054.77</v>
      </c>
      <c r="AP10" s="14">
        <f t="shared" si="1"/>
        <v>6015245.71</v>
      </c>
      <c r="AQ10" s="14">
        <f t="shared" si="1"/>
        <v>1691181.68</v>
      </c>
      <c r="AR10" s="14">
        <f t="shared" si="1"/>
        <v>1488077.68</v>
      </c>
      <c r="AS10" s="14">
        <f t="shared" si="1"/>
        <v>4129649.46</v>
      </c>
      <c r="AT10" s="14">
        <f t="shared" si="1"/>
        <v>6480648.1</v>
      </c>
      <c r="AU10" s="14">
        <f t="shared" si="1"/>
        <v>2799404.33</v>
      </c>
      <c r="AV10" s="14">
        <f t="shared" si="1"/>
        <v>4916953.27</v>
      </c>
      <c r="AW10" s="14">
        <f t="shared" si="1"/>
        <v>6139173.32</v>
      </c>
      <c r="AX10" s="14">
        <f t="shared" si="1"/>
        <v>5044380.16</v>
      </c>
      <c r="AY10" s="14">
        <f t="shared" si="1"/>
        <v>1412348.4</v>
      </c>
      <c r="AZ10" s="14">
        <f t="shared" si="1"/>
        <v>2783653.84</v>
      </c>
      <c r="BA10" s="14">
        <f t="shared" si="1"/>
        <v>1392129.89</v>
      </c>
      <c r="BB10" s="14">
        <f t="shared" si="1"/>
        <v>2824048.45</v>
      </c>
      <c r="BC10" s="14">
        <f t="shared" si="1"/>
        <v>2719120.78</v>
      </c>
      <c r="BD10" s="14">
        <f t="shared" si="1"/>
        <v>2806740.63</v>
      </c>
      <c r="BE10" s="14">
        <f t="shared" si="1"/>
        <v>2762387.57</v>
      </c>
      <c r="BF10" s="14">
        <f t="shared" si="1"/>
        <v>4627167.2</v>
      </c>
      <c r="BG10" s="14">
        <f t="shared" si="1"/>
        <v>4262625.06</v>
      </c>
      <c r="BH10" s="14">
        <f t="shared" si="1"/>
        <v>6177663.17</v>
      </c>
      <c r="BI10" s="14">
        <f t="shared" si="1"/>
        <v>7317426.76</v>
      </c>
      <c r="BJ10" s="14">
        <f t="shared" si="1"/>
        <v>6614767.77</v>
      </c>
      <c r="BK10" s="14">
        <f t="shared" si="1"/>
        <v>1200750.35</v>
      </c>
      <c r="BL10" s="14">
        <f t="shared" si="1"/>
        <v>623747.49</v>
      </c>
      <c r="BM10" s="14">
        <f t="shared" si="1"/>
        <v>7244419.44</v>
      </c>
      <c r="BN10" s="14">
        <f t="shared" si="1"/>
        <v>4242627.47</v>
      </c>
      <c r="BO10" s="14">
        <f aca="true" t="shared" si="2" ref="BO10:CT10">BO11+BO13+BO16+BO17</f>
        <v>4729117.42</v>
      </c>
      <c r="BP10" s="14">
        <f t="shared" si="2"/>
        <v>4783351.72</v>
      </c>
      <c r="BQ10" s="14">
        <f t="shared" si="2"/>
        <v>1159016.8</v>
      </c>
      <c r="BR10" s="14">
        <f t="shared" si="2"/>
        <v>3627399.52</v>
      </c>
      <c r="BS10" s="14">
        <f t="shared" si="2"/>
        <v>4821162.71</v>
      </c>
      <c r="BT10" s="14">
        <f t="shared" si="2"/>
        <v>7602817.69</v>
      </c>
      <c r="BU10" s="14">
        <f t="shared" si="2"/>
        <v>4338958.09</v>
      </c>
      <c r="BV10" s="14">
        <f t="shared" si="2"/>
        <v>2528352.7</v>
      </c>
      <c r="BW10" s="14">
        <f t="shared" si="2"/>
        <v>7599784.39</v>
      </c>
      <c r="BX10" s="14">
        <f t="shared" si="2"/>
        <v>1853094.53</v>
      </c>
      <c r="BY10" s="14">
        <f t="shared" si="2"/>
        <v>2898878.35</v>
      </c>
      <c r="BZ10" s="14">
        <f t="shared" si="2"/>
        <v>7780684.34</v>
      </c>
      <c r="CA10" s="14">
        <f t="shared" si="2"/>
        <v>3014835.05</v>
      </c>
      <c r="CB10" s="14">
        <f t="shared" si="2"/>
        <v>1815245.31</v>
      </c>
      <c r="CC10" s="14">
        <f t="shared" si="2"/>
        <v>1270167.67</v>
      </c>
      <c r="CD10" s="14">
        <f t="shared" si="2"/>
        <v>1289916.25</v>
      </c>
      <c r="CE10" s="14">
        <f t="shared" si="2"/>
        <v>1304692.78</v>
      </c>
      <c r="CF10" s="14">
        <f t="shared" si="2"/>
        <v>1346782.92</v>
      </c>
      <c r="CG10" s="14">
        <f t="shared" si="2"/>
        <v>1299271.41</v>
      </c>
      <c r="CH10" s="14">
        <f t="shared" si="2"/>
        <v>1292487.21</v>
      </c>
      <c r="CI10" s="14">
        <f t="shared" si="2"/>
        <v>1210179.4</v>
      </c>
      <c r="CJ10" s="14">
        <f t="shared" si="2"/>
        <v>1314194.01</v>
      </c>
      <c r="CK10" s="14">
        <f t="shared" si="2"/>
        <v>1296064.89</v>
      </c>
      <c r="CL10" s="14">
        <f t="shared" si="2"/>
        <v>1325439.49</v>
      </c>
      <c r="CM10" s="14">
        <f t="shared" si="2"/>
        <v>1286265.02</v>
      </c>
      <c r="CN10" s="14">
        <f t="shared" si="2"/>
        <v>1191926.44</v>
      </c>
      <c r="CO10" s="14">
        <f t="shared" si="2"/>
        <v>1322235.73</v>
      </c>
      <c r="CP10" s="14">
        <f t="shared" si="2"/>
        <v>1313463.01</v>
      </c>
      <c r="CQ10" s="14">
        <f t="shared" si="2"/>
        <v>1310622.31</v>
      </c>
      <c r="CR10" s="14">
        <f t="shared" si="2"/>
        <v>1417121.54</v>
      </c>
      <c r="CS10" s="14">
        <f t="shared" si="2"/>
        <v>1322516.61</v>
      </c>
      <c r="CT10" s="14">
        <f t="shared" si="2"/>
        <v>1317251.05</v>
      </c>
      <c r="CU10" s="14">
        <f aca="true" t="shared" si="3" ref="CU10:DZ10">CU11+CU13+CU16+CU17</f>
        <v>2607677.21</v>
      </c>
      <c r="CV10" s="14">
        <f t="shared" si="3"/>
        <v>1494639.06</v>
      </c>
      <c r="CW10" s="14">
        <f t="shared" si="3"/>
        <v>1514827.5</v>
      </c>
      <c r="CX10" s="14">
        <f t="shared" si="3"/>
        <v>2582365.39</v>
      </c>
      <c r="CY10" s="14">
        <f t="shared" si="3"/>
        <v>1498130.13</v>
      </c>
      <c r="CZ10" s="14">
        <f t="shared" si="3"/>
        <v>1519058.73</v>
      </c>
      <c r="DA10" s="14">
        <f t="shared" si="3"/>
        <v>2384716.31</v>
      </c>
      <c r="DB10" s="14">
        <f t="shared" si="3"/>
        <v>5158483.73</v>
      </c>
      <c r="DC10" s="14">
        <f t="shared" si="3"/>
        <v>2525381.04</v>
      </c>
      <c r="DD10" s="14">
        <f t="shared" si="3"/>
        <v>2565004.95</v>
      </c>
      <c r="DE10" s="14">
        <f t="shared" si="3"/>
        <v>2535234.39</v>
      </c>
      <c r="DF10" s="14">
        <f t="shared" si="3"/>
        <v>3225619.2</v>
      </c>
      <c r="DG10" s="14">
        <f t="shared" si="3"/>
        <v>891528.47</v>
      </c>
      <c r="DH10" s="14">
        <f t="shared" si="3"/>
        <v>1920419.02</v>
      </c>
      <c r="DI10" s="14">
        <f t="shared" si="3"/>
        <v>1459766.06</v>
      </c>
      <c r="DJ10" s="14">
        <f t="shared" si="3"/>
        <v>4692474.56</v>
      </c>
      <c r="DK10" s="14">
        <f t="shared" si="3"/>
        <v>2905926.12</v>
      </c>
      <c r="DL10" s="14">
        <f t="shared" si="3"/>
        <v>4961220.14</v>
      </c>
      <c r="DM10" s="14">
        <f t="shared" si="3"/>
        <v>3447430.45</v>
      </c>
      <c r="DN10" s="14">
        <f t="shared" si="3"/>
        <v>2208601.97</v>
      </c>
      <c r="DO10" s="14">
        <f t="shared" si="3"/>
        <v>1418688.36</v>
      </c>
      <c r="DP10" s="14">
        <f t="shared" si="3"/>
        <v>2779013.69</v>
      </c>
      <c r="DQ10" s="14">
        <f t="shared" si="3"/>
        <v>4581134.6</v>
      </c>
      <c r="DR10" s="14">
        <f t="shared" si="3"/>
        <v>3729958.53</v>
      </c>
      <c r="DS10" s="14">
        <f t="shared" si="3"/>
        <v>2506137.46</v>
      </c>
      <c r="DT10" s="14">
        <f t="shared" si="3"/>
        <v>2516812.15</v>
      </c>
      <c r="DU10" s="14">
        <f t="shared" si="3"/>
        <v>2350667.97</v>
      </c>
      <c r="DV10" s="14">
        <f t="shared" si="3"/>
        <v>2412523.93</v>
      </c>
      <c r="DW10" s="14">
        <f t="shared" si="3"/>
        <v>2271170.94</v>
      </c>
      <c r="DX10" s="14">
        <f t="shared" si="3"/>
        <v>2280009.94</v>
      </c>
      <c r="DY10" s="14">
        <f t="shared" si="3"/>
        <v>2534124.1</v>
      </c>
      <c r="DZ10" s="14">
        <f t="shared" si="3"/>
        <v>3518476.53</v>
      </c>
      <c r="EA10" s="14">
        <f aca="true" t="shared" si="4" ref="EA10:EG10">EA11+EA13+EA16+EA17</f>
        <v>3227202.57</v>
      </c>
      <c r="EB10" s="14">
        <f t="shared" si="4"/>
        <v>2336590.41</v>
      </c>
      <c r="EC10" s="14">
        <f t="shared" si="4"/>
        <v>2326098.77</v>
      </c>
      <c r="ED10" s="14">
        <f t="shared" si="4"/>
        <v>2473324.23</v>
      </c>
      <c r="EE10" s="14">
        <f t="shared" si="4"/>
        <v>2401264.35</v>
      </c>
      <c r="EF10" s="14">
        <f t="shared" si="4"/>
        <v>2467916.52</v>
      </c>
      <c r="EG10" s="14">
        <f t="shared" si="4"/>
        <v>2401999.39</v>
      </c>
      <c r="EH10" s="14">
        <f aca="true" t="shared" si="5" ref="EH10:EH56">SUM(C10:EG10)</f>
        <v>450810731.44</v>
      </c>
    </row>
    <row r="11" spans="1:138" ht="30">
      <c r="A11" s="15" t="s">
        <v>5</v>
      </c>
      <c r="B11" s="3" t="s">
        <v>6</v>
      </c>
      <c r="C11" s="16">
        <v>2612252.19</v>
      </c>
      <c r="D11" s="16">
        <v>8046575.93</v>
      </c>
      <c r="E11" s="16">
        <v>3177156.44</v>
      </c>
      <c r="F11" s="16">
        <v>5398096.3</v>
      </c>
      <c r="G11" s="16">
        <v>2215823.41</v>
      </c>
      <c r="H11" s="16">
        <v>2249311.17</v>
      </c>
      <c r="I11" s="16">
        <v>6655150.8</v>
      </c>
      <c r="J11" s="16">
        <v>6268686.62</v>
      </c>
      <c r="K11" s="16">
        <v>1460313.29</v>
      </c>
      <c r="L11" s="16">
        <v>1493728.27</v>
      </c>
      <c r="M11" s="16">
        <v>1543275.25</v>
      </c>
      <c r="N11" s="16">
        <v>4992507.18</v>
      </c>
      <c r="O11" s="16">
        <v>6388905.56</v>
      </c>
      <c r="P11" s="16">
        <v>3476437.89</v>
      </c>
      <c r="Q11" s="16">
        <v>5060585.82</v>
      </c>
      <c r="R11" s="16">
        <v>5462864.6</v>
      </c>
      <c r="S11" s="16">
        <v>4082799.22</v>
      </c>
      <c r="T11" s="16">
        <v>4305473.34</v>
      </c>
      <c r="U11" s="16">
        <v>5666422.89</v>
      </c>
      <c r="V11" s="16">
        <v>6940321.19</v>
      </c>
      <c r="W11" s="16">
        <v>3124920.44</v>
      </c>
      <c r="X11" s="16">
        <v>1608494.04</v>
      </c>
      <c r="Y11" s="16">
        <v>3417128.2</v>
      </c>
      <c r="Z11" s="16">
        <v>3382353.06</v>
      </c>
      <c r="AA11" s="16">
        <v>7240380.05</v>
      </c>
      <c r="AB11" s="16">
        <v>3189440.58</v>
      </c>
      <c r="AC11" s="16">
        <v>3546356.03</v>
      </c>
      <c r="AD11" s="16">
        <v>1131676.83</v>
      </c>
      <c r="AE11" s="16">
        <v>2657986.06</v>
      </c>
      <c r="AF11" s="16">
        <v>3411411.12</v>
      </c>
      <c r="AG11" s="16">
        <v>3356004.79</v>
      </c>
      <c r="AH11" s="16">
        <v>3364722.77</v>
      </c>
      <c r="AI11" s="16">
        <v>5102624.16</v>
      </c>
      <c r="AJ11" s="16">
        <v>2346025.16</v>
      </c>
      <c r="AK11" s="16">
        <v>1112697.7</v>
      </c>
      <c r="AL11" s="16">
        <v>1114735.56</v>
      </c>
      <c r="AM11" s="16">
        <v>3385095.71</v>
      </c>
      <c r="AN11" s="16">
        <v>3525851.93</v>
      </c>
      <c r="AO11" s="16">
        <v>6355258.69</v>
      </c>
      <c r="AP11" s="16">
        <v>5415702.79</v>
      </c>
      <c r="AQ11" s="16">
        <v>1522329.56</v>
      </c>
      <c r="AR11" s="16">
        <v>1296775.6</v>
      </c>
      <c r="AS11" s="16">
        <v>3815549.34</v>
      </c>
      <c r="AT11" s="16">
        <v>6256688.59</v>
      </c>
      <c r="AU11" s="16">
        <v>2456415.53</v>
      </c>
      <c r="AV11" s="16">
        <v>4420928.95</v>
      </c>
      <c r="AW11" s="16">
        <v>5206459.39</v>
      </c>
      <c r="AX11" s="16">
        <v>4467397.12</v>
      </c>
      <c r="AY11" s="16">
        <v>1240693.44</v>
      </c>
      <c r="AZ11" s="16">
        <v>2442662.2</v>
      </c>
      <c r="BA11" s="16">
        <v>1221941.51</v>
      </c>
      <c r="BB11" s="16">
        <v>2479755.97</v>
      </c>
      <c r="BC11" s="16">
        <v>2424939.82</v>
      </c>
      <c r="BD11" s="16">
        <v>2496662.19</v>
      </c>
      <c r="BE11" s="16">
        <v>2476701.6</v>
      </c>
      <c r="BF11" s="16">
        <v>4155338.96</v>
      </c>
      <c r="BG11" s="16">
        <v>3741880.86</v>
      </c>
      <c r="BH11" s="16">
        <v>5559329.93</v>
      </c>
      <c r="BI11" s="16">
        <v>6274617.4</v>
      </c>
      <c r="BJ11" s="16">
        <v>5944018.89</v>
      </c>
      <c r="BK11" s="16">
        <v>1061578.91</v>
      </c>
      <c r="BL11" s="16">
        <v>552218.49</v>
      </c>
      <c r="BM11" s="16">
        <v>6214680.72</v>
      </c>
      <c r="BN11" s="16">
        <v>3722293.79</v>
      </c>
      <c r="BO11" s="16">
        <v>4207992.46</v>
      </c>
      <c r="BP11" s="16">
        <v>4236600.64</v>
      </c>
      <c r="BQ11" s="16">
        <v>1030335.52</v>
      </c>
      <c r="BR11" s="16">
        <v>3217763.2</v>
      </c>
      <c r="BS11" s="16">
        <v>4282284.83</v>
      </c>
      <c r="BT11" s="16">
        <v>6567064.09</v>
      </c>
      <c r="BU11" s="16">
        <v>3861708.85</v>
      </c>
      <c r="BV11" s="16">
        <v>2180808.3</v>
      </c>
      <c r="BW11" s="16">
        <v>6556306.99</v>
      </c>
      <c r="BX11" s="16">
        <v>1644599.83</v>
      </c>
      <c r="BY11" s="16">
        <v>2579843.91</v>
      </c>
      <c r="BZ11" s="16">
        <v>6729392.06</v>
      </c>
      <c r="CA11" s="16">
        <v>2700690.17</v>
      </c>
      <c r="CB11" s="16">
        <v>1614047.79</v>
      </c>
      <c r="CC11" s="16">
        <v>1098976.15</v>
      </c>
      <c r="CD11" s="16">
        <v>1113979.09</v>
      </c>
      <c r="CE11" s="16">
        <v>1127416.06</v>
      </c>
      <c r="CF11" s="16">
        <v>1162873.32</v>
      </c>
      <c r="CG11" s="16">
        <v>1122498.33</v>
      </c>
      <c r="CH11" s="16">
        <v>1116645.69</v>
      </c>
      <c r="CI11" s="16">
        <v>1133607.02</v>
      </c>
      <c r="CJ11" s="16">
        <v>1135945.89</v>
      </c>
      <c r="CK11" s="16">
        <v>1118624.37</v>
      </c>
      <c r="CL11" s="16">
        <v>1144875.61</v>
      </c>
      <c r="CM11" s="16">
        <v>1110829.1</v>
      </c>
      <c r="CN11" s="16">
        <v>1110679.47</v>
      </c>
      <c r="CO11" s="16">
        <v>1142615.89</v>
      </c>
      <c r="CP11" s="16">
        <v>1134768.49</v>
      </c>
      <c r="CQ11" s="16">
        <v>1131977.95</v>
      </c>
      <c r="CR11" s="16">
        <v>1255433.65</v>
      </c>
      <c r="CS11" s="16">
        <v>1142509.05</v>
      </c>
      <c r="CT11" s="16">
        <v>1138111.69</v>
      </c>
      <c r="CU11" s="16">
        <v>2319947.45</v>
      </c>
      <c r="CV11" s="16">
        <v>1354496.7</v>
      </c>
      <c r="CW11" s="16">
        <v>1344331.98</v>
      </c>
      <c r="CX11" s="16">
        <v>2296484.35</v>
      </c>
      <c r="CY11" s="16">
        <v>1331814.93</v>
      </c>
      <c r="CZ11" s="16">
        <v>1349948.85</v>
      </c>
      <c r="DA11" s="16">
        <v>2318748.51</v>
      </c>
      <c r="DB11" s="16">
        <v>4454039.09</v>
      </c>
      <c r="DC11" s="16">
        <v>2179950.53</v>
      </c>
      <c r="DD11" s="16">
        <v>2213690.26</v>
      </c>
      <c r="DE11" s="16">
        <v>2188016.02</v>
      </c>
      <c r="DF11" s="16">
        <v>2862195.24</v>
      </c>
      <c r="DG11" s="16">
        <v>791891.39</v>
      </c>
      <c r="DH11" s="16">
        <v>1705925.41</v>
      </c>
      <c r="DI11" s="16">
        <v>1293215.66</v>
      </c>
      <c r="DJ11" s="16">
        <v>4159173.56</v>
      </c>
      <c r="DK11" s="16">
        <v>2614696.2</v>
      </c>
      <c r="DL11" s="16">
        <v>4577285.3</v>
      </c>
      <c r="DM11" s="16">
        <v>3128906.05</v>
      </c>
      <c r="DN11" s="16">
        <v>1992915.89</v>
      </c>
      <c r="DO11" s="16">
        <v>1292136.12</v>
      </c>
      <c r="DP11" s="16">
        <v>2605419.84</v>
      </c>
      <c r="DQ11" s="16">
        <v>4121829.2</v>
      </c>
      <c r="DR11" s="16">
        <v>3305742.69</v>
      </c>
      <c r="DS11" s="16">
        <v>2161364.74</v>
      </c>
      <c r="DT11" s="16">
        <v>2171342.5</v>
      </c>
      <c r="DU11" s="16">
        <v>2279157.74</v>
      </c>
      <c r="DV11" s="16">
        <v>2317258.14</v>
      </c>
      <c r="DW11" s="16">
        <v>2194748.58</v>
      </c>
      <c r="DX11" s="16">
        <v>2193585.06</v>
      </c>
      <c r="DY11" s="16">
        <v>2251494.97</v>
      </c>
      <c r="DZ11" s="16">
        <v>3160218.16</v>
      </c>
      <c r="EA11" s="16">
        <v>2899697.73</v>
      </c>
      <c r="EB11" s="16">
        <v>2148884.16</v>
      </c>
      <c r="EC11" s="16">
        <v>2122882.44</v>
      </c>
      <c r="ED11" s="16">
        <v>2415091.76</v>
      </c>
      <c r="EE11" s="16">
        <v>2245936.31</v>
      </c>
      <c r="EF11" s="16">
        <v>2163984.84</v>
      </c>
      <c r="EG11" s="16">
        <v>2271691.56</v>
      </c>
      <c r="EH11" s="16">
        <f t="shared" si="5"/>
        <v>401389357.16</v>
      </c>
    </row>
    <row r="12" spans="1:138" ht="15.75" customHeight="1">
      <c r="A12" s="17" t="s">
        <v>7</v>
      </c>
      <c r="B12" s="28" t="s">
        <v>8</v>
      </c>
      <c r="C12" s="18">
        <v>1471415.51</v>
      </c>
      <c r="D12" s="18">
        <v>4829389.53</v>
      </c>
      <c r="E12" s="18">
        <v>1868590.29</v>
      </c>
      <c r="F12" s="18">
        <v>3516358.51</v>
      </c>
      <c r="G12" s="18">
        <v>1438668.86</v>
      </c>
      <c r="H12" s="18">
        <v>1488268.82</v>
      </c>
      <c r="I12" s="18">
        <v>4188270.78</v>
      </c>
      <c r="J12" s="18">
        <v>3942566.28</v>
      </c>
      <c r="K12" s="18">
        <v>858178.47</v>
      </c>
      <c r="L12" s="18">
        <v>886685.49</v>
      </c>
      <c r="M12" s="18">
        <v>923076.41</v>
      </c>
      <c r="N12" s="18">
        <v>3259442.9</v>
      </c>
      <c r="O12" s="18">
        <v>4015234.44</v>
      </c>
      <c r="P12" s="18">
        <v>2248594.82</v>
      </c>
      <c r="Q12" s="18">
        <v>3272013.32</v>
      </c>
      <c r="R12" s="18">
        <v>3554804.58</v>
      </c>
      <c r="S12" s="18">
        <v>2653734.18</v>
      </c>
      <c r="T12" s="18">
        <v>2787688.89</v>
      </c>
      <c r="U12" s="18">
        <v>3653999.88</v>
      </c>
      <c r="V12" s="18">
        <v>4218623.31</v>
      </c>
      <c r="W12" s="18">
        <v>2006779.88</v>
      </c>
      <c r="X12" s="18">
        <v>1027391.15</v>
      </c>
      <c r="Y12" s="18">
        <v>2136733.86</v>
      </c>
      <c r="Z12" s="18">
        <v>2107383.09</v>
      </c>
      <c r="AA12" s="18">
        <v>4435868.89</v>
      </c>
      <c r="AB12" s="18">
        <v>2001329.54</v>
      </c>
      <c r="AC12" s="18">
        <v>2221535.94</v>
      </c>
      <c r="AD12" s="18">
        <v>707949.42</v>
      </c>
      <c r="AE12" s="18">
        <v>1670953.9</v>
      </c>
      <c r="AF12" s="18">
        <v>2172901.47</v>
      </c>
      <c r="AG12" s="18">
        <v>2044302.63</v>
      </c>
      <c r="AH12" s="18">
        <v>2134682.07</v>
      </c>
      <c r="AI12" s="18">
        <v>3224002.4</v>
      </c>
      <c r="AJ12" s="18">
        <v>1470831.4</v>
      </c>
      <c r="AK12" s="18">
        <v>691058.33</v>
      </c>
      <c r="AL12" s="18">
        <v>691119.17</v>
      </c>
      <c r="AM12" s="18">
        <v>2068890.87</v>
      </c>
      <c r="AN12" s="18">
        <v>2175100.68</v>
      </c>
      <c r="AO12" s="18">
        <v>3584710.61</v>
      </c>
      <c r="AP12" s="18">
        <v>3185615.63</v>
      </c>
      <c r="AQ12" s="18">
        <v>887576.19</v>
      </c>
      <c r="AR12" s="18">
        <v>763440.49</v>
      </c>
      <c r="AS12" s="18">
        <v>2370343.64</v>
      </c>
      <c r="AT12" s="18">
        <v>3510307.15</v>
      </c>
      <c r="AU12" s="18">
        <v>1424535.15</v>
      </c>
      <c r="AV12" s="18">
        <v>2599931.57</v>
      </c>
      <c r="AW12" s="18">
        <v>3284377.57</v>
      </c>
      <c r="AX12" s="18">
        <v>2947639.2</v>
      </c>
      <c r="AY12" s="18">
        <v>720162.21</v>
      </c>
      <c r="AZ12" s="18">
        <v>1414446.02</v>
      </c>
      <c r="BA12" s="18">
        <v>708301.01</v>
      </c>
      <c r="BB12" s="18">
        <v>1441325.91</v>
      </c>
      <c r="BC12" s="18">
        <v>1401836.76</v>
      </c>
      <c r="BD12" s="18">
        <v>1451953.94</v>
      </c>
      <c r="BE12" s="18">
        <v>1441762.58</v>
      </c>
      <c r="BF12" s="18">
        <v>2551531.58</v>
      </c>
      <c r="BG12" s="18">
        <v>2178891.01</v>
      </c>
      <c r="BH12" s="18">
        <v>3352910.08</v>
      </c>
      <c r="BI12" s="18">
        <v>3975483.07</v>
      </c>
      <c r="BJ12" s="18">
        <v>3603450.85</v>
      </c>
      <c r="BK12" s="18">
        <v>688341.37</v>
      </c>
      <c r="BL12" s="18">
        <v>361152.24</v>
      </c>
      <c r="BM12" s="18">
        <v>3911598.89</v>
      </c>
      <c r="BN12" s="18">
        <v>2164471.97</v>
      </c>
      <c r="BO12" s="18">
        <v>2747771.6</v>
      </c>
      <c r="BP12" s="18">
        <v>2770845.65</v>
      </c>
      <c r="BQ12" s="18">
        <v>662534.22</v>
      </c>
      <c r="BR12" s="18">
        <v>2087215.15</v>
      </c>
      <c r="BS12" s="18">
        <v>2778480.08</v>
      </c>
      <c r="BT12" s="18">
        <v>4096352.63</v>
      </c>
      <c r="BU12" s="18">
        <v>2473728.58</v>
      </c>
      <c r="BV12" s="18">
        <v>1381234.61</v>
      </c>
      <c r="BW12" s="18">
        <v>4095151.02</v>
      </c>
      <c r="BX12" s="18">
        <v>1052746.6</v>
      </c>
      <c r="BY12" s="18">
        <v>1662979.65</v>
      </c>
      <c r="BZ12" s="18">
        <v>4194787.85</v>
      </c>
      <c r="CA12" s="18">
        <v>1755221.05</v>
      </c>
      <c r="CB12" s="18">
        <v>1027253.85</v>
      </c>
      <c r="CC12" s="18">
        <v>674206.87</v>
      </c>
      <c r="CD12" s="18">
        <v>685056.14</v>
      </c>
      <c r="CE12" s="18">
        <v>694492.06</v>
      </c>
      <c r="CF12" s="18">
        <v>722167.1</v>
      </c>
      <c r="CG12" s="18">
        <v>690925.51</v>
      </c>
      <c r="CH12" s="18">
        <v>686241.08</v>
      </c>
      <c r="CI12" s="18">
        <v>697141.31</v>
      </c>
      <c r="CJ12" s="18">
        <v>700895.92</v>
      </c>
      <c r="CK12" s="18">
        <v>687739.61</v>
      </c>
      <c r="CL12" s="18">
        <v>706659.55</v>
      </c>
      <c r="CM12" s="18">
        <v>680404.9</v>
      </c>
      <c r="CN12" s="18">
        <v>683279.84</v>
      </c>
      <c r="CO12" s="18">
        <v>706966.37</v>
      </c>
      <c r="CP12" s="18">
        <v>699233.56</v>
      </c>
      <c r="CQ12" s="18">
        <v>697911.57</v>
      </c>
      <c r="CR12" s="18">
        <v>796921.76</v>
      </c>
      <c r="CS12" s="18">
        <v>705831.59</v>
      </c>
      <c r="CT12" s="18">
        <v>702433</v>
      </c>
      <c r="CU12" s="18">
        <v>1492392.76</v>
      </c>
      <c r="CV12" s="18">
        <v>865331.57</v>
      </c>
      <c r="CW12" s="18">
        <v>858679.31</v>
      </c>
      <c r="CX12" s="18">
        <v>1476351.21</v>
      </c>
      <c r="CY12" s="18">
        <v>847348.55</v>
      </c>
      <c r="CZ12" s="18">
        <v>861736.47</v>
      </c>
      <c r="DA12" s="18">
        <v>1519707.67</v>
      </c>
      <c r="DB12" s="18">
        <v>2790541.97</v>
      </c>
      <c r="DC12" s="18">
        <v>1353806.58</v>
      </c>
      <c r="DD12" s="18">
        <v>1403906.9</v>
      </c>
      <c r="DE12" s="18">
        <v>1383970.95</v>
      </c>
      <c r="DF12" s="18">
        <v>1877137.88</v>
      </c>
      <c r="DG12" s="18">
        <v>511116.95</v>
      </c>
      <c r="DH12" s="18">
        <v>1112936.87</v>
      </c>
      <c r="DI12" s="18">
        <v>837048.86</v>
      </c>
      <c r="DJ12" s="18">
        <v>2712768.63</v>
      </c>
      <c r="DK12" s="18">
        <v>1536059.17</v>
      </c>
      <c r="DL12" s="18">
        <v>2715655.78</v>
      </c>
      <c r="DM12" s="18">
        <v>1825850.51</v>
      </c>
      <c r="DN12" s="18">
        <v>1154214.78</v>
      </c>
      <c r="DO12" s="18">
        <v>726054.19</v>
      </c>
      <c r="DP12" s="18">
        <v>1469555.85</v>
      </c>
      <c r="DQ12" s="18">
        <v>2425195.73</v>
      </c>
      <c r="DR12" s="18">
        <v>2153626.34</v>
      </c>
      <c r="DS12" s="18">
        <v>1363898.79</v>
      </c>
      <c r="DT12" s="18">
        <v>1371851.32</v>
      </c>
      <c r="DU12" s="18">
        <v>1491021.95</v>
      </c>
      <c r="DV12" s="18">
        <v>1519049.91</v>
      </c>
      <c r="DW12" s="18">
        <v>1423442.53</v>
      </c>
      <c r="DX12" s="18">
        <v>1426373.59</v>
      </c>
      <c r="DY12" s="18">
        <v>1467962.86</v>
      </c>
      <c r="DZ12" s="18">
        <v>1909892.01</v>
      </c>
      <c r="EA12" s="18">
        <v>1767041.91</v>
      </c>
      <c r="EB12" s="18">
        <v>1393085.99</v>
      </c>
      <c r="EC12" s="18">
        <v>1372935.21</v>
      </c>
      <c r="ED12" s="18">
        <v>1592823.66</v>
      </c>
      <c r="EE12" s="18">
        <v>1467086.44</v>
      </c>
      <c r="EF12" s="18">
        <v>1398700.37</v>
      </c>
      <c r="EG12" s="18">
        <v>1486807.74</v>
      </c>
      <c r="EH12" s="18">
        <f t="shared" si="5"/>
        <v>249758296.69</v>
      </c>
    </row>
    <row r="13" spans="1:138" ht="32.25" customHeight="1">
      <c r="A13" s="15" t="s">
        <v>93</v>
      </c>
      <c r="B13" s="4" t="s">
        <v>9</v>
      </c>
      <c r="C13" s="16">
        <f aca="true" t="shared" si="6" ref="C13:AH13">C14+C15</f>
        <v>0</v>
      </c>
      <c r="D13" s="16">
        <f t="shared" si="6"/>
        <v>0</v>
      </c>
      <c r="E13" s="16">
        <f t="shared" si="6"/>
        <v>0</v>
      </c>
      <c r="F13" s="16">
        <f t="shared" si="6"/>
        <v>0</v>
      </c>
      <c r="G13" s="16">
        <f t="shared" si="6"/>
        <v>0</v>
      </c>
      <c r="H13" s="16">
        <f t="shared" si="6"/>
        <v>0</v>
      </c>
      <c r="I13" s="16">
        <f t="shared" si="6"/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6"/>
        <v>0</v>
      </c>
      <c r="N13" s="16">
        <f t="shared" si="6"/>
        <v>0</v>
      </c>
      <c r="O13" s="16">
        <f t="shared" si="6"/>
        <v>0</v>
      </c>
      <c r="P13" s="16">
        <f t="shared" si="6"/>
        <v>0</v>
      </c>
      <c r="Q13" s="16">
        <f t="shared" si="6"/>
        <v>0</v>
      </c>
      <c r="R13" s="16">
        <f t="shared" si="6"/>
        <v>0</v>
      </c>
      <c r="S13" s="16">
        <f t="shared" si="6"/>
        <v>0</v>
      </c>
      <c r="T13" s="16">
        <f t="shared" si="6"/>
        <v>0</v>
      </c>
      <c r="U13" s="16">
        <f t="shared" si="6"/>
        <v>0</v>
      </c>
      <c r="V13" s="16">
        <f t="shared" si="6"/>
        <v>0</v>
      </c>
      <c r="W13" s="16">
        <f t="shared" si="6"/>
        <v>0</v>
      </c>
      <c r="X13" s="16">
        <f t="shared" si="6"/>
        <v>0</v>
      </c>
      <c r="Y13" s="16">
        <f t="shared" si="6"/>
        <v>0</v>
      </c>
      <c r="Z13" s="16">
        <f t="shared" si="6"/>
        <v>0</v>
      </c>
      <c r="AA13" s="16">
        <f t="shared" si="6"/>
        <v>0</v>
      </c>
      <c r="AB13" s="16">
        <f t="shared" si="6"/>
        <v>0</v>
      </c>
      <c r="AC13" s="16">
        <f t="shared" si="6"/>
        <v>0</v>
      </c>
      <c r="AD13" s="16">
        <f t="shared" si="6"/>
        <v>0</v>
      </c>
      <c r="AE13" s="16">
        <f t="shared" si="6"/>
        <v>0</v>
      </c>
      <c r="AF13" s="16">
        <f t="shared" si="6"/>
        <v>0</v>
      </c>
      <c r="AG13" s="16">
        <f t="shared" si="6"/>
        <v>0</v>
      </c>
      <c r="AH13" s="16">
        <f t="shared" si="6"/>
        <v>0</v>
      </c>
      <c r="AI13" s="16">
        <f aca="true" t="shared" si="7" ref="AI13:BN13">AI14+AI15</f>
        <v>0</v>
      </c>
      <c r="AJ13" s="16">
        <f t="shared" si="7"/>
        <v>0</v>
      </c>
      <c r="AK13" s="16">
        <f t="shared" si="7"/>
        <v>0</v>
      </c>
      <c r="AL13" s="16">
        <f t="shared" si="7"/>
        <v>0</v>
      </c>
      <c r="AM13" s="16">
        <f t="shared" si="7"/>
        <v>0</v>
      </c>
      <c r="AN13" s="16">
        <f t="shared" si="7"/>
        <v>0</v>
      </c>
      <c r="AO13" s="16">
        <f t="shared" si="7"/>
        <v>0</v>
      </c>
      <c r="AP13" s="16">
        <f t="shared" si="7"/>
        <v>0</v>
      </c>
      <c r="AQ13" s="16">
        <f t="shared" si="7"/>
        <v>0</v>
      </c>
      <c r="AR13" s="16">
        <f t="shared" si="7"/>
        <v>0</v>
      </c>
      <c r="AS13" s="16">
        <f t="shared" si="7"/>
        <v>0</v>
      </c>
      <c r="AT13" s="16">
        <f t="shared" si="7"/>
        <v>0</v>
      </c>
      <c r="AU13" s="16">
        <f t="shared" si="7"/>
        <v>0</v>
      </c>
      <c r="AV13" s="16">
        <f t="shared" si="7"/>
        <v>0</v>
      </c>
      <c r="AW13" s="16">
        <f t="shared" si="7"/>
        <v>0</v>
      </c>
      <c r="AX13" s="16">
        <f t="shared" si="7"/>
        <v>0</v>
      </c>
      <c r="AY13" s="16">
        <f t="shared" si="7"/>
        <v>0</v>
      </c>
      <c r="AZ13" s="16">
        <f t="shared" si="7"/>
        <v>0</v>
      </c>
      <c r="BA13" s="16">
        <f t="shared" si="7"/>
        <v>0</v>
      </c>
      <c r="BB13" s="16">
        <f t="shared" si="7"/>
        <v>0</v>
      </c>
      <c r="BC13" s="16">
        <f t="shared" si="7"/>
        <v>0</v>
      </c>
      <c r="BD13" s="16">
        <f t="shared" si="7"/>
        <v>0</v>
      </c>
      <c r="BE13" s="16">
        <f t="shared" si="7"/>
        <v>0</v>
      </c>
      <c r="BF13" s="16">
        <f t="shared" si="7"/>
        <v>0</v>
      </c>
      <c r="BG13" s="16">
        <f t="shared" si="7"/>
        <v>0</v>
      </c>
      <c r="BH13" s="16">
        <f t="shared" si="7"/>
        <v>0</v>
      </c>
      <c r="BI13" s="16">
        <f t="shared" si="7"/>
        <v>0</v>
      </c>
      <c r="BJ13" s="16">
        <f t="shared" si="7"/>
        <v>0</v>
      </c>
      <c r="BK13" s="16">
        <f t="shared" si="7"/>
        <v>0</v>
      </c>
      <c r="BL13" s="16">
        <f t="shared" si="7"/>
        <v>0</v>
      </c>
      <c r="BM13" s="16">
        <f t="shared" si="7"/>
        <v>0</v>
      </c>
      <c r="BN13" s="16">
        <f t="shared" si="7"/>
        <v>0</v>
      </c>
      <c r="BO13" s="16">
        <f aca="true" t="shared" si="8" ref="BO13:CT13">BO14+BO15</f>
        <v>0</v>
      </c>
      <c r="BP13" s="16">
        <f t="shared" si="8"/>
        <v>0</v>
      </c>
      <c r="BQ13" s="16">
        <f t="shared" si="8"/>
        <v>0</v>
      </c>
      <c r="BR13" s="16">
        <f t="shared" si="8"/>
        <v>0</v>
      </c>
      <c r="BS13" s="16">
        <f t="shared" si="8"/>
        <v>0</v>
      </c>
      <c r="BT13" s="16">
        <f t="shared" si="8"/>
        <v>0</v>
      </c>
      <c r="BU13" s="16">
        <f t="shared" si="8"/>
        <v>0</v>
      </c>
      <c r="BV13" s="16">
        <f t="shared" si="8"/>
        <v>0</v>
      </c>
      <c r="BW13" s="16">
        <f t="shared" si="8"/>
        <v>0</v>
      </c>
      <c r="BX13" s="16">
        <f t="shared" si="8"/>
        <v>0</v>
      </c>
      <c r="BY13" s="16">
        <f t="shared" si="8"/>
        <v>0</v>
      </c>
      <c r="BZ13" s="16">
        <f t="shared" si="8"/>
        <v>0</v>
      </c>
      <c r="CA13" s="16">
        <f t="shared" si="8"/>
        <v>0</v>
      </c>
      <c r="CB13" s="16">
        <f t="shared" si="8"/>
        <v>0</v>
      </c>
      <c r="CC13" s="16">
        <f t="shared" si="8"/>
        <v>0</v>
      </c>
      <c r="CD13" s="16">
        <f t="shared" si="8"/>
        <v>0</v>
      </c>
      <c r="CE13" s="16">
        <f t="shared" si="8"/>
        <v>0</v>
      </c>
      <c r="CF13" s="16">
        <f t="shared" si="8"/>
        <v>0</v>
      </c>
      <c r="CG13" s="16">
        <f t="shared" si="8"/>
        <v>0</v>
      </c>
      <c r="CH13" s="16">
        <f t="shared" si="8"/>
        <v>0</v>
      </c>
      <c r="CI13" s="16">
        <f t="shared" si="8"/>
        <v>0</v>
      </c>
      <c r="CJ13" s="16">
        <f t="shared" si="8"/>
        <v>0</v>
      </c>
      <c r="CK13" s="16">
        <f t="shared" si="8"/>
        <v>0</v>
      </c>
      <c r="CL13" s="16">
        <f t="shared" si="8"/>
        <v>0</v>
      </c>
      <c r="CM13" s="16">
        <f t="shared" si="8"/>
        <v>0</v>
      </c>
      <c r="CN13" s="16">
        <f t="shared" si="8"/>
        <v>0</v>
      </c>
      <c r="CO13" s="16">
        <f t="shared" si="8"/>
        <v>0</v>
      </c>
      <c r="CP13" s="16">
        <f t="shared" si="8"/>
        <v>0</v>
      </c>
      <c r="CQ13" s="16">
        <f t="shared" si="8"/>
        <v>0</v>
      </c>
      <c r="CR13" s="16">
        <f t="shared" si="8"/>
        <v>0</v>
      </c>
      <c r="CS13" s="16">
        <f t="shared" si="8"/>
        <v>0</v>
      </c>
      <c r="CT13" s="16">
        <f t="shared" si="8"/>
        <v>0</v>
      </c>
      <c r="CU13" s="16">
        <f aca="true" t="shared" si="9" ref="CU13:DZ13">CU14+CU15</f>
        <v>0</v>
      </c>
      <c r="CV13" s="16">
        <f t="shared" si="9"/>
        <v>0</v>
      </c>
      <c r="CW13" s="16">
        <f t="shared" si="9"/>
        <v>0</v>
      </c>
      <c r="CX13" s="16">
        <f t="shared" si="9"/>
        <v>0</v>
      </c>
      <c r="CY13" s="16">
        <f t="shared" si="9"/>
        <v>0</v>
      </c>
      <c r="CZ13" s="16">
        <f t="shared" si="9"/>
        <v>0</v>
      </c>
      <c r="DA13" s="16">
        <f t="shared" si="9"/>
        <v>0</v>
      </c>
      <c r="DB13" s="16">
        <f t="shared" si="9"/>
        <v>0</v>
      </c>
      <c r="DC13" s="16">
        <f t="shared" si="9"/>
        <v>0</v>
      </c>
      <c r="DD13" s="16">
        <f t="shared" si="9"/>
        <v>0</v>
      </c>
      <c r="DE13" s="16">
        <f t="shared" si="9"/>
        <v>0</v>
      </c>
      <c r="DF13" s="16">
        <f t="shared" si="9"/>
        <v>0</v>
      </c>
      <c r="DG13" s="16">
        <f t="shared" si="9"/>
        <v>0</v>
      </c>
      <c r="DH13" s="16">
        <f t="shared" si="9"/>
        <v>0</v>
      </c>
      <c r="DI13" s="16">
        <f t="shared" si="9"/>
        <v>0</v>
      </c>
      <c r="DJ13" s="16">
        <f t="shared" si="9"/>
        <v>0</v>
      </c>
      <c r="DK13" s="16">
        <f t="shared" si="9"/>
        <v>0</v>
      </c>
      <c r="DL13" s="16">
        <f t="shared" si="9"/>
        <v>0</v>
      </c>
      <c r="DM13" s="16">
        <f t="shared" si="9"/>
        <v>0</v>
      </c>
      <c r="DN13" s="16">
        <f t="shared" si="9"/>
        <v>0</v>
      </c>
      <c r="DO13" s="16">
        <f t="shared" si="9"/>
        <v>0</v>
      </c>
      <c r="DP13" s="16">
        <f t="shared" si="9"/>
        <v>0</v>
      </c>
      <c r="DQ13" s="16">
        <f t="shared" si="9"/>
        <v>0</v>
      </c>
      <c r="DR13" s="16">
        <f t="shared" si="9"/>
        <v>0</v>
      </c>
      <c r="DS13" s="16">
        <f t="shared" si="9"/>
        <v>0</v>
      </c>
      <c r="DT13" s="16">
        <f t="shared" si="9"/>
        <v>0</v>
      </c>
      <c r="DU13" s="16">
        <f t="shared" si="9"/>
        <v>0</v>
      </c>
      <c r="DV13" s="16">
        <f t="shared" si="9"/>
        <v>0</v>
      </c>
      <c r="DW13" s="16">
        <f t="shared" si="9"/>
        <v>0</v>
      </c>
      <c r="DX13" s="16">
        <f t="shared" si="9"/>
        <v>0</v>
      </c>
      <c r="DY13" s="16">
        <f t="shared" si="9"/>
        <v>0</v>
      </c>
      <c r="DZ13" s="16">
        <f t="shared" si="9"/>
        <v>0</v>
      </c>
      <c r="EA13" s="16">
        <f aca="true" t="shared" si="10" ref="EA13:EG13">EA14+EA15</f>
        <v>0</v>
      </c>
      <c r="EB13" s="16">
        <f t="shared" si="10"/>
        <v>0</v>
      </c>
      <c r="EC13" s="16">
        <f t="shared" si="10"/>
        <v>0</v>
      </c>
      <c r="ED13" s="16">
        <f t="shared" si="10"/>
        <v>0</v>
      </c>
      <c r="EE13" s="16">
        <f t="shared" si="10"/>
        <v>0</v>
      </c>
      <c r="EF13" s="16">
        <f t="shared" si="10"/>
        <v>0</v>
      </c>
      <c r="EG13" s="16">
        <f t="shared" si="10"/>
        <v>0</v>
      </c>
      <c r="EH13" s="16">
        <f t="shared" si="5"/>
        <v>0</v>
      </c>
    </row>
    <row r="14" spans="1:138" ht="15.75" customHeight="1">
      <c r="A14" s="19" t="s">
        <v>10</v>
      </c>
      <c r="B14" s="2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>
        <f t="shared" si="5"/>
        <v>0</v>
      </c>
    </row>
    <row r="15" spans="1:138" ht="30">
      <c r="A15" s="19" t="s">
        <v>12</v>
      </c>
      <c r="B15" s="2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>
        <f t="shared" si="5"/>
        <v>0</v>
      </c>
    </row>
    <row r="16" spans="1:138" ht="20.25" customHeight="1">
      <c r="A16" s="15" t="s">
        <v>94</v>
      </c>
      <c r="B16" s="4" t="s">
        <v>14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>
        <f t="shared" si="5"/>
        <v>0</v>
      </c>
    </row>
    <row r="17" spans="1:138" ht="28.5">
      <c r="A17" s="13" t="s">
        <v>69</v>
      </c>
      <c r="B17" s="4" t="s">
        <v>15</v>
      </c>
      <c r="C17" s="16">
        <f aca="true" t="shared" si="11" ref="C17:AH17">SUM(C18:C26)</f>
        <v>336246.24</v>
      </c>
      <c r="D17" s="16">
        <f t="shared" si="11"/>
        <v>564731.64</v>
      </c>
      <c r="E17" s="16">
        <f t="shared" si="11"/>
        <v>350884.8</v>
      </c>
      <c r="F17" s="16">
        <f t="shared" si="11"/>
        <v>654447.87</v>
      </c>
      <c r="G17" s="16">
        <f t="shared" si="11"/>
        <v>285404.76</v>
      </c>
      <c r="H17" s="16">
        <f t="shared" si="11"/>
        <v>184163.39</v>
      </c>
      <c r="I17" s="16">
        <f t="shared" si="11"/>
        <v>1038898.92</v>
      </c>
      <c r="J17" s="16">
        <f t="shared" si="11"/>
        <v>1032344.88</v>
      </c>
      <c r="K17" s="16">
        <f t="shared" si="11"/>
        <v>261776.88</v>
      </c>
      <c r="L17" s="16">
        <f t="shared" si="11"/>
        <v>267696.6</v>
      </c>
      <c r="M17" s="16">
        <f t="shared" si="11"/>
        <v>273223.2</v>
      </c>
      <c r="N17" s="16">
        <f t="shared" si="11"/>
        <v>623942.88</v>
      </c>
      <c r="O17" s="16">
        <f t="shared" si="11"/>
        <v>1037600.64</v>
      </c>
      <c r="P17" s="16">
        <f t="shared" si="11"/>
        <v>444897.36</v>
      </c>
      <c r="Q17" s="16">
        <f t="shared" si="11"/>
        <v>647553.24</v>
      </c>
      <c r="R17" s="16">
        <f t="shared" si="11"/>
        <v>734544.04</v>
      </c>
      <c r="S17" s="16">
        <f t="shared" si="11"/>
        <v>531698.28</v>
      </c>
      <c r="T17" s="16">
        <f t="shared" si="11"/>
        <v>566124.08</v>
      </c>
      <c r="U17" s="16">
        <f t="shared" si="11"/>
        <v>710345.28</v>
      </c>
      <c r="V17" s="16">
        <f t="shared" si="11"/>
        <v>1059142.68</v>
      </c>
      <c r="W17" s="16">
        <f t="shared" si="11"/>
        <v>387804.24</v>
      </c>
      <c r="X17" s="16">
        <f t="shared" si="11"/>
        <v>200746.56</v>
      </c>
      <c r="Y17" s="16">
        <f t="shared" si="11"/>
        <v>530423.64</v>
      </c>
      <c r="Z17" s="16">
        <f t="shared" si="11"/>
        <v>527062.8</v>
      </c>
      <c r="AA17" s="16">
        <f t="shared" si="11"/>
        <v>1099298.16</v>
      </c>
      <c r="AB17" s="16">
        <f t="shared" si="11"/>
        <v>162935.86</v>
      </c>
      <c r="AC17" s="16">
        <f t="shared" si="11"/>
        <v>424739.16</v>
      </c>
      <c r="AD17" s="16">
        <f t="shared" si="11"/>
        <v>138601.32</v>
      </c>
      <c r="AE17" s="16">
        <f t="shared" si="11"/>
        <v>320503.08</v>
      </c>
      <c r="AF17" s="16">
        <f t="shared" si="11"/>
        <v>119927.04</v>
      </c>
      <c r="AG17" s="16">
        <f t="shared" si="11"/>
        <v>520858.92</v>
      </c>
      <c r="AH17" s="16">
        <f t="shared" si="11"/>
        <v>115730.31</v>
      </c>
      <c r="AI17" s="16">
        <f aca="true" t="shared" si="12" ref="AI17:BN17">SUM(AI18:AI26)</f>
        <v>625742.4</v>
      </c>
      <c r="AJ17" s="16">
        <f t="shared" si="12"/>
        <v>280618.32</v>
      </c>
      <c r="AK17" s="16">
        <f t="shared" si="12"/>
        <v>133525.32</v>
      </c>
      <c r="AL17" s="16">
        <f t="shared" si="12"/>
        <v>133218.24</v>
      </c>
      <c r="AM17" s="16">
        <f t="shared" si="12"/>
        <v>529968.6</v>
      </c>
      <c r="AN17" s="16">
        <f t="shared" si="12"/>
        <v>523460.28</v>
      </c>
      <c r="AO17" s="16">
        <f t="shared" si="12"/>
        <v>228796.08</v>
      </c>
      <c r="AP17" s="16">
        <f t="shared" si="12"/>
        <v>599542.92</v>
      </c>
      <c r="AQ17" s="16">
        <f t="shared" si="12"/>
        <v>168852.12</v>
      </c>
      <c r="AR17" s="16">
        <f t="shared" si="12"/>
        <v>191302.08</v>
      </c>
      <c r="AS17" s="16">
        <f t="shared" si="12"/>
        <v>314100.12</v>
      </c>
      <c r="AT17" s="16">
        <f t="shared" si="12"/>
        <v>223959.51</v>
      </c>
      <c r="AU17" s="16">
        <f t="shared" si="12"/>
        <v>342988.8</v>
      </c>
      <c r="AV17" s="16">
        <f t="shared" si="12"/>
        <v>496024.32</v>
      </c>
      <c r="AW17" s="16">
        <f t="shared" si="12"/>
        <v>932713.93</v>
      </c>
      <c r="AX17" s="16">
        <f t="shared" si="12"/>
        <v>576983.04</v>
      </c>
      <c r="AY17" s="16">
        <f t="shared" si="12"/>
        <v>171654.96</v>
      </c>
      <c r="AZ17" s="16">
        <f t="shared" si="12"/>
        <v>340991.64</v>
      </c>
      <c r="BA17" s="16">
        <f t="shared" si="12"/>
        <v>170188.38</v>
      </c>
      <c r="BB17" s="16">
        <f t="shared" si="12"/>
        <v>344292.48</v>
      </c>
      <c r="BC17" s="16">
        <f t="shared" si="12"/>
        <v>294180.96</v>
      </c>
      <c r="BD17" s="16">
        <f t="shared" si="12"/>
        <v>310078.44</v>
      </c>
      <c r="BE17" s="16">
        <f t="shared" si="12"/>
        <v>285685.97</v>
      </c>
      <c r="BF17" s="16">
        <f t="shared" si="12"/>
        <v>471828.24</v>
      </c>
      <c r="BG17" s="16">
        <f t="shared" si="12"/>
        <v>520744.2</v>
      </c>
      <c r="BH17" s="16">
        <f t="shared" si="12"/>
        <v>618333.24</v>
      </c>
      <c r="BI17" s="16">
        <f t="shared" si="12"/>
        <v>1042809.36</v>
      </c>
      <c r="BJ17" s="16">
        <f t="shared" si="12"/>
        <v>670748.88</v>
      </c>
      <c r="BK17" s="16">
        <f t="shared" si="12"/>
        <v>139171.44</v>
      </c>
      <c r="BL17" s="16">
        <f t="shared" si="12"/>
        <v>71529</v>
      </c>
      <c r="BM17" s="16">
        <f t="shared" si="12"/>
        <v>1029738.72</v>
      </c>
      <c r="BN17" s="16">
        <f t="shared" si="12"/>
        <v>520333.68</v>
      </c>
      <c r="BO17" s="16">
        <f aca="true" t="shared" si="13" ref="BO17:CT17">SUM(BO18:BO26)</f>
        <v>521124.96</v>
      </c>
      <c r="BP17" s="16">
        <f t="shared" si="13"/>
        <v>546751.08</v>
      </c>
      <c r="BQ17" s="16">
        <f t="shared" si="13"/>
        <v>128681.28</v>
      </c>
      <c r="BR17" s="16">
        <f t="shared" si="13"/>
        <v>409636.32</v>
      </c>
      <c r="BS17" s="16">
        <f t="shared" si="13"/>
        <v>538877.88</v>
      </c>
      <c r="BT17" s="16">
        <f t="shared" si="13"/>
        <v>1035753.6</v>
      </c>
      <c r="BU17" s="16">
        <f t="shared" si="13"/>
        <v>477249.24</v>
      </c>
      <c r="BV17" s="16">
        <f t="shared" si="13"/>
        <v>347544.4</v>
      </c>
      <c r="BW17" s="16">
        <f t="shared" si="13"/>
        <v>1043477.4</v>
      </c>
      <c r="BX17" s="16">
        <f t="shared" si="13"/>
        <v>208494.7</v>
      </c>
      <c r="BY17" s="16">
        <f t="shared" si="13"/>
        <v>319034.44</v>
      </c>
      <c r="BZ17" s="16">
        <f t="shared" si="13"/>
        <v>1051292.28</v>
      </c>
      <c r="CA17" s="16">
        <f t="shared" si="13"/>
        <v>314144.88</v>
      </c>
      <c r="CB17" s="16">
        <f t="shared" si="13"/>
        <v>201197.52</v>
      </c>
      <c r="CC17" s="16">
        <f t="shared" si="13"/>
        <v>171191.52</v>
      </c>
      <c r="CD17" s="16">
        <f t="shared" si="13"/>
        <v>175937.16</v>
      </c>
      <c r="CE17" s="16">
        <f t="shared" si="13"/>
        <v>177276.72</v>
      </c>
      <c r="CF17" s="16">
        <f t="shared" si="13"/>
        <v>183909.6</v>
      </c>
      <c r="CG17" s="16">
        <f t="shared" si="13"/>
        <v>176773.08</v>
      </c>
      <c r="CH17" s="16">
        <f t="shared" si="13"/>
        <v>175841.52</v>
      </c>
      <c r="CI17" s="16">
        <f t="shared" si="13"/>
        <v>76572.38</v>
      </c>
      <c r="CJ17" s="16">
        <f t="shared" si="13"/>
        <v>178248.12</v>
      </c>
      <c r="CK17" s="16">
        <f t="shared" si="13"/>
        <v>177440.52</v>
      </c>
      <c r="CL17" s="16">
        <f t="shared" si="13"/>
        <v>180563.88</v>
      </c>
      <c r="CM17" s="16">
        <f t="shared" si="13"/>
        <v>175435.92</v>
      </c>
      <c r="CN17" s="16">
        <f t="shared" si="13"/>
        <v>81246.97</v>
      </c>
      <c r="CO17" s="16">
        <f t="shared" si="13"/>
        <v>179619.84</v>
      </c>
      <c r="CP17" s="16">
        <f t="shared" si="13"/>
        <v>178694.52</v>
      </c>
      <c r="CQ17" s="16">
        <f t="shared" si="13"/>
        <v>178644.36</v>
      </c>
      <c r="CR17" s="16">
        <f t="shared" si="13"/>
        <v>161687.89</v>
      </c>
      <c r="CS17" s="16">
        <f t="shared" si="13"/>
        <v>180007.56</v>
      </c>
      <c r="CT17" s="16">
        <f t="shared" si="13"/>
        <v>179139.36</v>
      </c>
      <c r="CU17" s="16">
        <f aca="true" t="shared" si="14" ref="CU17:DZ17">SUM(CU18:CU26)</f>
        <v>287729.76</v>
      </c>
      <c r="CV17" s="16">
        <f t="shared" si="14"/>
        <v>140142.36</v>
      </c>
      <c r="CW17" s="16">
        <f t="shared" si="14"/>
        <v>170495.52</v>
      </c>
      <c r="CX17" s="16">
        <f t="shared" si="14"/>
        <v>285881.04</v>
      </c>
      <c r="CY17" s="16">
        <f t="shared" si="14"/>
        <v>166315.2</v>
      </c>
      <c r="CZ17" s="16">
        <f t="shared" si="14"/>
        <v>169109.88</v>
      </c>
      <c r="DA17" s="16">
        <f t="shared" si="14"/>
        <v>65967.8</v>
      </c>
      <c r="DB17" s="16">
        <f t="shared" si="14"/>
        <v>704444.64</v>
      </c>
      <c r="DC17" s="16">
        <f t="shared" si="14"/>
        <v>345430.51</v>
      </c>
      <c r="DD17" s="16">
        <f t="shared" si="14"/>
        <v>351314.69</v>
      </c>
      <c r="DE17" s="16">
        <f t="shared" si="14"/>
        <v>347218.37</v>
      </c>
      <c r="DF17" s="16">
        <f t="shared" si="14"/>
        <v>363423.96</v>
      </c>
      <c r="DG17" s="16">
        <f t="shared" si="14"/>
        <v>99637.08</v>
      </c>
      <c r="DH17" s="16">
        <f t="shared" si="14"/>
        <v>214493.61</v>
      </c>
      <c r="DI17" s="16">
        <f t="shared" si="14"/>
        <v>166550.4</v>
      </c>
      <c r="DJ17" s="16">
        <f t="shared" si="14"/>
        <v>533301</v>
      </c>
      <c r="DK17" s="16">
        <f t="shared" si="14"/>
        <v>291229.92</v>
      </c>
      <c r="DL17" s="16">
        <f t="shared" si="14"/>
        <v>383934.84</v>
      </c>
      <c r="DM17" s="16">
        <f t="shared" si="14"/>
        <v>318524.4</v>
      </c>
      <c r="DN17" s="16">
        <f t="shared" si="14"/>
        <v>215686.08</v>
      </c>
      <c r="DO17" s="16">
        <f t="shared" si="14"/>
        <v>126552.24</v>
      </c>
      <c r="DP17" s="16">
        <f t="shared" si="14"/>
        <v>173593.85</v>
      </c>
      <c r="DQ17" s="16">
        <f t="shared" si="14"/>
        <v>459305.4</v>
      </c>
      <c r="DR17" s="16">
        <f t="shared" si="14"/>
        <v>424215.84</v>
      </c>
      <c r="DS17" s="16">
        <f t="shared" si="14"/>
        <v>344772.72</v>
      </c>
      <c r="DT17" s="16">
        <f t="shared" si="14"/>
        <v>345469.65</v>
      </c>
      <c r="DU17" s="16">
        <f t="shared" si="14"/>
        <v>71510.23</v>
      </c>
      <c r="DV17" s="16">
        <f t="shared" si="14"/>
        <v>95265.79</v>
      </c>
      <c r="DW17" s="16">
        <f t="shared" si="14"/>
        <v>76422.36</v>
      </c>
      <c r="DX17" s="16">
        <f t="shared" si="14"/>
        <v>86424.88</v>
      </c>
      <c r="DY17" s="16">
        <f t="shared" si="14"/>
        <v>282629.13</v>
      </c>
      <c r="DZ17" s="16">
        <f t="shared" si="14"/>
        <v>358258.37</v>
      </c>
      <c r="EA17" s="16">
        <f aca="true" t="shared" si="15" ref="EA17:EG17">SUM(EA18:EA26)</f>
        <v>327504.84</v>
      </c>
      <c r="EB17" s="16">
        <f t="shared" si="15"/>
        <v>187706.25</v>
      </c>
      <c r="EC17" s="16">
        <f t="shared" si="15"/>
        <v>203216.33</v>
      </c>
      <c r="ED17" s="16">
        <f t="shared" si="15"/>
        <v>58232.47</v>
      </c>
      <c r="EE17" s="16">
        <f t="shared" si="15"/>
        <v>155328.04</v>
      </c>
      <c r="EF17" s="16">
        <f t="shared" si="15"/>
        <v>303931.68</v>
      </c>
      <c r="EG17" s="16">
        <f t="shared" si="15"/>
        <v>130307.83</v>
      </c>
      <c r="EH17" s="16">
        <f t="shared" si="5"/>
        <v>49421374.28</v>
      </c>
    </row>
    <row r="18" spans="1:138" ht="15">
      <c r="A18" s="26" t="s">
        <v>48</v>
      </c>
      <c r="B18" s="28" t="s">
        <v>71</v>
      </c>
      <c r="C18" s="18">
        <v>172224.72</v>
      </c>
      <c r="D18" s="18">
        <v>240416.28</v>
      </c>
      <c r="E18" s="18">
        <v>121095.6</v>
      </c>
      <c r="F18" s="18">
        <v>217971.96</v>
      </c>
      <c r="G18" s="18">
        <v>96876.48</v>
      </c>
      <c r="H18" s="18">
        <v>103344.72</v>
      </c>
      <c r="I18" s="18">
        <v>516674.16</v>
      </c>
      <c r="J18" s="18">
        <v>516674.16</v>
      </c>
      <c r="K18" s="18">
        <v>137241.6</v>
      </c>
      <c r="L18" s="18">
        <v>137241.6</v>
      </c>
      <c r="M18" s="18">
        <v>137241.6</v>
      </c>
      <c r="N18" s="18">
        <v>217971.96</v>
      </c>
      <c r="O18" s="18">
        <v>516674.16</v>
      </c>
      <c r="P18" s="18">
        <v>157424.16</v>
      </c>
      <c r="Q18" s="18">
        <v>230081.52</v>
      </c>
      <c r="R18" s="18">
        <v>242191.08</v>
      </c>
      <c r="S18" s="18">
        <v>181643.28</v>
      </c>
      <c r="T18" s="18">
        <v>181643.28</v>
      </c>
      <c r="U18" s="18">
        <v>242191.08</v>
      </c>
      <c r="V18" s="18">
        <v>516674.16</v>
      </c>
      <c r="W18" s="18">
        <v>133205.04</v>
      </c>
      <c r="X18" s="18">
        <v>72657.24</v>
      </c>
      <c r="Y18" s="18">
        <v>258337.08</v>
      </c>
      <c r="Z18" s="18">
        <v>258337.08</v>
      </c>
      <c r="AA18" s="18">
        <v>516674.16</v>
      </c>
      <c r="AB18" s="18">
        <v>49408.08</v>
      </c>
      <c r="AC18" s="18">
        <v>145314.6</v>
      </c>
      <c r="AD18" s="18">
        <v>48438.12</v>
      </c>
      <c r="AE18" s="18">
        <v>108986.04</v>
      </c>
      <c r="AF18" s="18">
        <v>25833.6</v>
      </c>
      <c r="AG18" s="18">
        <v>258337.08</v>
      </c>
      <c r="AH18" s="18">
        <v>25833.6</v>
      </c>
      <c r="AI18" s="18">
        <v>205862.4</v>
      </c>
      <c r="AJ18" s="18">
        <v>96876.48</v>
      </c>
      <c r="AK18" s="18">
        <v>48438.12</v>
      </c>
      <c r="AL18" s="18">
        <v>48438.12</v>
      </c>
      <c r="AM18" s="18">
        <v>258337.08</v>
      </c>
      <c r="AN18" s="18">
        <v>258337.08</v>
      </c>
      <c r="AO18" s="18">
        <v>71042.64</v>
      </c>
      <c r="AP18" s="18">
        <v>205862.4</v>
      </c>
      <c r="AQ18" s="18">
        <v>60547.68</v>
      </c>
      <c r="AR18" s="18">
        <v>86112.36</v>
      </c>
      <c r="AS18" s="18">
        <v>133205.04</v>
      </c>
      <c r="AT18" s="18">
        <v>71042.64</v>
      </c>
      <c r="AU18" s="18">
        <v>172224.72</v>
      </c>
      <c r="AV18" s="18">
        <v>169533.72</v>
      </c>
      <c r="AW18" s="18">
        <v>710426.88</v>
      </c>
      <c r="AX18" s="18">
        <v>181643.28</v>
      </c>
      <c r="AY18" s="18">
        <v>86112.36</v>
      </c>
      <c r="AZ18" s="18">
        <v>172224.72</v>
      </c>
      <c r="BA18" s="18">
        <v>86112.3</v>
      </c>
      <c r="BB18" s="18">
        <v>172224.72</v>
      </c>
      <c r="BC18" s="18">
        <v>172224.72</v>
      </c>
      <c r="BD18" s="18">
        <v>172224.72</v>
      </c>
      <c r="BE18" s="18">
        <v>172224.72</v>
      </c>
      <c r="BF18" s="18">
        <v>145314.6</v>
      </c>
      <c r="BG18" s="18">
        <v>258337.08</v>
      </c>
      <c r="BH18" s="18">
        <v>205862.4</v>
      </c>
      <c r="BI18" s="18">
        <v>516674.16</v>
      </c>
      <c r="BJ18" s="18">
        <v>217971.96</v>
      </c>
      <c r="BK18" s="18">
        <v>48438.12</v>
      </c>
      <c r="BL18" s="18">
        <v>24219</v>
      </c>
      <c r="BM18" s="18">
        <v>516674.16</v>
      </c>
      <c r="BN18" s="18">
        <v>258337.08</v>
      </c>
      <c r="BO18" s="18">
        <v>181643.28</v>
      </c>
      <c r="BP18" s="18">
        <v>181643.28</v>
      </c>
      <c r="BQ18" s="18">
        <v>48438.12</v>
      </c>
      <c r="BR18" s="18">
        <v>145314.6</v>
      </c>
      <c r="BS18" s="18">
        <v>193752.84</v>
      </c>
      <c r="BT18" s="18">
        <v>516674.16</v>
      </c>
      <c r="BU18" s="18">
        <v>169533.72</v>
      </c>
      <c r="BV18" s="18">
        <v>172224.72</v>
      </c>
      <c r="BW18" s="18">
        <v>516674.16</v>
      </c>
      <c r="BX18" s="18">
        <v>72657.24</v>
      </c>
      <c r="BY18" s="18">
        <v>108986.04</v>
      </c>
      <c r="BZ18" s="18">
        <v>516674.16</v>
      </c>
      <c r="CA18" s="18">
        <v>108986.04</v>
      </c>
      <c r="CB18" s="18">
        <v>72657.24</v>
      </c>
      <c r="CC18" s="18">
        <v>86112.24</v>
      </c>
      <c r="CD18" s="18">
        <v>86112.24</v>
      </c>
      <c r="CE18" s="18">
        <v>86112.24</v>
      </c>
      <c r="CF18" s="18">
        <v>86112.24</v>
      </c>
      <c r="CG18" s="18">
        <v>86112.24</v>
      </c>
      <c r="CH18" s="18">
        <v>86112.24</v>
      </c>
      <c r="CI18" s="18">
        <v>35390.04</v>
      </c>
      <c r="CJ18" s="18">
        <v>86112.24</v>
      </c>
      <c r="CK18" s="18">
        <v>86112.24</v>
      </c>
      <c r="CL18" s="18">
        <v>86112.24</v>
      </c>
      <c r="CM18" s="18">
        <v>86112.24</v>
      </c>
      <c r="CN18" s="18">
        <v>41103.72</v>
      </c>
      <c r="CO18" s="18">
        <v>86112.24</v>
      </c>
      <c r="CP18" s="18">
        <v>86112.24</v>
      </c>
      <c r="CQ18" s="18">
        <v>86112.24</v>
      </c>
      <c r="CR18" s="18">
        <v>86112.24</v>
      </c>
      <c r="CS18" s="18">
        <v>86112.24</v>
      </c>
      <c r="CT18" s="18">
        <v>86112.24</v>
      </c>
      <c r="CU18" s="18">
        <v>96876.48</v>
      </c>
      <c r="CV18" s="18">
        <v>60547.68</v>
      </c>
      <c r="CW18" s="18">
        <v>60547.68</v>
      </c>
      <c r="CX18" s="18">
        <v>96876.48</v>
      </c>
      <c r="CY18" s="18">
        <v>60547.68</v>
      </c>
      <c r="CZ18" s="18">
        <v>60547.68</v>
      </c>
      <c r="DA18" s="18">
        <v>11840.4</v>
      </c>
      <c r="DB18" s="18">
        <v>344449.44</v>
      </c>
      <c r="DC18" s="18">
        <v>172224.72</v>
      </c>
      <c r="DD18" s="18">
        <v>172224.72</v>
      </c>
      <c r="DE18" s="18">
        <v>172224.72</v>
      </c>
      <c r="DF18" s="18">
        <v>121095.6</v>
      </c>
      <c r="DG18" s="18">
        <v>36328.56</v>
      </c>
      <c r="DH18" s="18">
        <v>72657.24</v>
      </c>
      <c r="DI18" s="18">
        <v>60547.68</v>
      </c>
      <c r="DJ18" s="18">
        <v>181643.28</v>
      </c>
      <c r="DK18" s="18">
        <v>96876.48</v>
      </c>
      <c r="DL18" s="18">
        <v>169533.72</v>
      </c>
      <c r="DM18" s="18">
        <v>121095.6</v>
      </c>
      <c r="DN18" s="18">
        <v>84766.8</v>
      </c>
      <c r="DO18" s="18">
        <v>85684.68</v>
      </c>
      <c r="DP18" s="18">
        <v>91009.44</v>
      </c>
      <c r="DQ18" s="18">
        <v>157424.16</v>
      </c>
      <c r="DR18" s="18">
        <v>145314.6</v>
      </c>
      <c r="DS18" s="18">
        <v>172224.72</v>
      </c>
      <c r="DT18" s="18">
        <v>172224.72</v>
      </c>
      <c r="DU18" s="18">
        <v>11840.4</v>
      </c>
      <c r="DV18" s="18">
        <v>20700.6</v>
      </c>
      <c r="DW18" s="18">
        <v>11840.4</v>
      </c>
      <c r="DX18" s="18">
        <v>11840.4</v>
      </c>
      <c r="DY18" s="18">
        <v>118404.48</v>
      </c>
      <c r="DZ18" s="18">
        <v>121095.6</v>
      </c>
      <c r="EA18" s="18">
        <v>108986.04</v>
      </c>
      <c r="EB18" s="18">
        <v>111471.6</v>
      </c>
      <c r="EC18" s="18">
        <v>118404.48</v>
      </c>
      <c r="ED18" s="18">
        <v>11840.4</v>
      </c>
      <c r="EE18" s="18">
        <v>74471.4</v>
      </c>
      <c r="EF18" s="18">
        <v>118404.48</v>
      </c>
      <c r="EG18" s="18">
        <v>51534.72</v>
      </c>
      <c r="EH18" s="18">
        <f t="shared" si="5"/>
        <v>21216285.9</v>
      </c>
    </row>
    <row r="19" spans="1:138" ht="15">
      <c r="A19" s="26" t="s">
        <v>16</v>
      </c>
      <c r="B19" s="28" t="s">
        <v>72</v>
      </c>
      <c r="C19" s="18">
        <v>91367.64</v>
      </c>
      <c r="D19" s="18">
        <v>34844.52</v>
      </c>
      <c r="E19" s="18">
        <v>134094.6</v>
      </c>
      <c r="F19" s="18">
        <v>234153.36</v>
      </c>
      <c r="G19" s="18">
        <v>111607.44</v>
      </c>
      <c r="H19" s="18">
        <v>31304.4</v>
      </c>
      <c r="I19" s="18">
        <v>316756.8</v>
      </c>
      <c r="J19" s="18">
        <v>318480.48</v>
      </c>
      <c r="K19" s="18">
        <v>84525.84</v>
      </c>
      <c r="L19" s="18">
        <v>84525.84</v>
      </c>
      <c r="M19" s="18">
        <v>84525.84</v>
      </c>
      <c r="N19" s="18">
        <v>236341.2</v>
      </c>
      <c r="O19" s="18">
        <v>318745.56</v>
      </c>
      <c r="P19" s="18">
        <v>169847.4</v>
      </c>
      <c r="Q19" s="18">
        <v>251920.44</v>
      </c>
      <c r="R19" s="18">
        <v>286924.08</v>
      </c>
      <c r="S19" s="18">
        <v>210950.16</v>
      </c>
      <c r="T19" s="18">
        <v>226396.92</v>
      </c>
      <c r="U19" s="18">
        <v>273864</v>
      </c>
      <c r="V19" s="18">
        <v>331142.76</v>
      </c>
      <c r="W19" s="18">
        <v>149534.64</v>
      </c>
      <c r="X19" s="18">
        <v>80243.16</v>
      </c>
      <c r="Y19" s="18">
        <v>159107.64</v>
      </c>
      <c r="Z19" s="18">
        <v>163019.04</v>
      </c>
      <c r="AA19" s="18">
        <v>338567.76</v>
      </c>
      <c r="AB19" s="18">
        <v>28394.04</v>
      </c>
      <c r="AC19" s="18">
        <v>166168.08</v>
      </c>
      <c r="AD19" s="18">
        <v>55389.24</v>
      </c>
      <c r="AE19" s="18">
        <v>134797.32</v>
      </c>
      <c r="AF19" s="18">
        <v>28407.24</v>
      </c>
      <c r="AG19" s="18">
        <v>156058.08</v>
      </c>
      <c r="AH19" s="18">
        <v>27963.12</v>
      </c>
      <c r="AI19" s="18">
        <v>244230.24</v>
      </c>
      <c r="AJ19" s="18">
        <v>105541.44</v>
      </c>
      <c r="AK19" s="18">
        <v>52770.6</v>
      </c>
      <c r="AL19" s="18">
        <v>52770.6</v>
      </c>
      <c r="AM19" s="18">
        <v>164146.08</v>
      </c>
      <c r="AN19" s="18">
        <v>162442.32</v>
      </c>
      <c r="AO19" s="18">
        <v>48574.2</v>
      </c>
      <c r="AP19" s="18">
        <v>223957.32</v>
      </c>
      <c r="AQ19" s="18">
        <v>65870.52</v>
      </c>
      <c r="AR19" s="18">
        <v>63112.68</v>
      </c>
      <c r="AS19" s="18">
        <v>73277.76</v>
      </c>
      <c r="AT19" s="18">
        <v>46028.4</v>
      </c>
      <c r="AU19" s="18">
        <v>100967.04</v>
      </c>
      <c r="AV19" s="18">
        <v>198685.68</v>
      </c>
      <c r="AW19" s="18">
        <v>87770.16</v>
      </c>
      <c r="AX19" s="18">
        <v>210552.48</v>
      </c>
      <c r="AY19" s="18">
        <v>50118.84</v>
      </c>
      <c r="AZ19" s="18">
        <v>100151.64</v>
      </c>
      <c r="BA19" s="18">
        <v>50072.4</v>
      </c>
      <c r="BB19" s="18">
        <v>98050.08</v>
      </c>
      <c r="BC19" s="18">
        <v>108392.16</v>
      </c>
      <c r="BD19" s="18">
        <v>65670.72</v>
      </c>
      <c r="BE19" s="18">
        <v>41915.16</v>
      </c>
      <c r="BF19" s="18">
        <v>169567.68</v>
      </c>
      <c r="BG19" s="18">
        <v>151748.88</v>
      </c>
      <c r="BH19" s="18">
        <v>236341.2</v>
      </c>
      <c r="BI19" s="18">
        <v>302901.12</v>
      </c>
      <c r="BJ19" s="18">
        <v>259544.28</v>
      </c>
      <c r="BK19" s="18">
        <v>56443.32</v>
      </c>
      <c r="BL19" s="18">
        <v>28228.32</v>
      </c>
      <c r="BM19" s="18">
        <v>314038.68</v>
      </c>
      <c r="BN19" s="18">
        <v>156190.68</v>
      </c>
      <c r="BO19" s="18">
        <v>202530.72</v>
      </c>
      <c r="BP19" s="18">
        <v>214463.88</v>
      </c>
      <c r="BQ19" s="18">
        <v>48991.8</v>
      </c>
      <c r="BR19" s="18">
        <v>146975.76</v>
      </c>
      <c r="BS19" s="18">
        <v>196630.56</v>
      </c>
      <c r="BT19" s="18">
        <v>314171.28</v>
      </c>
      <c r="BU19" s="18">
        <v>183769.32</v>
      </c>
      <c r="BV19" s="18">
        <v>105674.04</v>
      </c>
      <c r="BW19" s="18">
        <v>324513.24</v>
      </c>
      <c r="BX19" s="18">
        <v>82682.88</v>
      </c>
      <c r="BY19" s="18">
        <v>124024.44</v>
      </c>
      <c r="BZ19" s="18">
        <v>332468.64</v>
      </c>
      <c r="CA19" s="18">
        <v>122910.72</v>
      </c>
      <c r="CB19" s="18">
        <v>81940.32</v>
      </c>
      <c r="CC19" s="18">
        <v>47334.48</v>
      </c>
      <c r="CD19" s="18">
        <v>52173.96</v>
      </c>
      <c r="CE19" s="18">
        <v>51842.52</v>
      </c>
      <c r="CF19" s="18">
        <v>54295.44</v>
      </c>
      <c r="CG19" s="18">
        <v>52041.36</v>
      </c>
      <c r="CH19" s="18">
        <v>52041.36</v>
      </c>
      <c r="CI19" s="18">
        <v>10819.2</v>
      </c>
      <c r="CJ19" s="18">
        <v>52041.36</v>
      </c>
      <c r="CK19" s="18">
        <v>54494.28</v>
      </c>
      <c r="CL19" s="18">
        <v>54361.68</v>
      </c>
      <c r="CM19" s="18">
        <v>54030.24</v>
      </c>
      <c r="CN19" s="18">
        <v>10819.2</v>
      </c>
      <c r="CO19" s="18">
        <v>51975.12</v>
      </c>
      <c r="CP19" s="18">
        <v>53301</v>
      </c>
      <c r="CQ19" s="18">
        <v>53234.64</v>
      </c>
      <c r="CR19" s="18">
        <v>40985.28</v>
      </c>
      <c r="CS19" s="18">
        <v>53102.16</v>
      </c>
      <c r="CT19" s="18">
        <v>52969.56</v>
      </c>
      <c r="CU19" s="18">
        <v>113112.36</v>
      </c>
      <c r="CV19" s="18">
        <v>70696.8</v>
      </c>
      <c r="CW19" s="18">
        <v>70696.8</v>
      </c>
      <c r="CX19" s="18">
        <v>109426.32</v>
      </c>
      <c r="CY19" s="18">
        <v>68396.28</v>
      </c>
      <c r="CZ19" s="18">
        <v>68396.28</v>
      </c>
      <c r="DA19" s="18">
        <v>31662.36</v>
      </c>
      <c r="DB19" s="18">
        <v>219349.8</v>
      </c>
      <c r="DC19" s="18">
        <v>109671.6</v>
      </c>
      <c r="DD19" s="18">
        <v>106535.88</v>
      </c>
      <c r="DE19" s="18">
        <v>105674.04</v>
      </c>
      <c r="DF19" s="18">
        <v>126026.52</v>
      </c>
      <c r="DG19" s="18">
        <v>39564.72</v>
      </c>
      <c r="DH19" s="18">
        <v>79129.44</v>
      </c>
      <c r="DI19" s="18">
        <v>65936.76</v>
      </c>
      <c r="DJ19" s="18">
        <v>206110.68</v>
      </c>
      <c r="DK19" s="18">
        <v>117852.36</v>
      </c>
      <c r="DL19" s="18">
        <v>64492.08</v>
      </c>
      <c r="DM19" s="18">
        <v>106383.36</v>
      </c>
      <c r="DN19" s="18">
        <v>74468.88</v>
      </c>
      <c r="DO19" s="18">
        <v>5200.8</v>
      </c>
      <c r="DP19" s="18">
        <v>11031.36</v>
      </c>
      <c r="DQ19" s="18">
        <v>177272.4</v>
      </c>
      <c r="DR19" s="18">
        <v>165617.76</v>
      </c>
      <c r="DS19" s="18">
        <v>104149.2</v>
      </c>
      <c r="DT19" s="18">
        <v>107265.12</v>
      </c>
      <c r="DU19" s="18">
        <v>26796.36</v>
      </c>
      <c r="DV19" s="18">
        <v>26796.36</v>
      </c>
      <c r="DW19" s="18">
        <v>27658.2</v>
      </c>
      <c r="DX19" s="18">
        <v>28327.68</v>
      </c>
      <c r="DY19" s="18">
        <v>116076.72</v>
      </c>
      <c r="DZ19" s="18">
        <v>138622.56</v>
      </c>
      <c r="EA19" s="18">
        <v>113231.64</v>
      </c>
      <c r="EB19" s="18">
        <v>26623.92</v>
      </c>
      <c r="EC19" s="18">
        <v>35746.56</v>
      </c>
      <c r="ED19" s="18">
        <v>29958.6</v>
      </c>
      <c r="EE19" s="18">
        <v>29574.12</v>
      </c>
      <c r="EF19" s="18">
        <v>134875.44</v>
      </c>
      <c r="EG19" s="18">
        <v>31543.08</v>
      </c>
      <c r="EH19" s="18">
        <f t="shared" si="5"/>
        <v>16033602.96</v>
      </c>
    </row>
    <row r="20" spans="1:138" ht="15">
      <c r="A20" s="26" t="s">
        <v>19</v>
      </c>
      <c r="B20" s="28" t="s">
        <v>73</v>
      </c>
      <c r="C20" s="18">
        <v>58998.72</v>
      </c>
      <c r="D20" s="18">
        <v>247561.68</v>
      </c>
      <c r="E20" s="18">
        <v>78639.12</v>
      </c>
      <c r="F20" s="18">
        <v>170406.15</v>
      </c>
      <c r="G20" s="18">
        <v>62880.24</v>
      </c>
      <c r="H20" s="18">
        <v>39786.95</v>
      </c>
      <c r="I20" s="18">
        <v>155415</v>
      </c>
      <c r="J20" s="18">
        <v>155026.92</v>
      </c>
      <c r="K20" s="18">
        <v>29344.08</v>
      </c>
      <c r="L20" s="18">
        <v>35166.24</v>
      </c>
      <c r="M20" s="18">
        <v>40367.52</v>
      </c>
      <c r="N20" s="18">
        <v>137172</v>
      </c>
      <c r="O20" s="18">
        <v>161392.56</v>
      </c>
      <c r="P20" s="18">
        <v>94863.72</v>
      </c>
      <c r="Q20" s="18">
        <v>132203.76</v>
      </c>
      <c r="R20" s="18">
        <v>149825.64</v>
      </c>
      <c r="S20" s="18">
        <v>112408.08</v>
      </c>
      <c r="T20" s="18">
        <v>117143.52</v>
      </c>
      <c r="U20" s="18">
        <v>158597.88</v>
      </c>
      <c r="V20" s="18">
        <v>163566.12</v>
      </c>
      <c r="W20" s="18">
        <v>85548.12</v>
      </c>
      <c r="X20" s="18">
        <v>36563.64</v>
      </c>
      <c r="Y20" s="18">
        <v>90827.04</v>
      </c>
      <c r="Z20" s="18">
        <v>83529.84</v>
      </c>
      <c r="AA20" s="18">
        <v>195239.16</v>
      </c>
      <c r="AB20" s="18">
        <v>64495.42</v>
      </c>
      <c r="AC20" s="18">
        <v>91836.24</v>
      </c>
      <c r="AD20" s="18">
        <v>27636.12</v>
      </c>
      <c r="AE20" s="18">
        <v>67693.32</v>
      </c>
      <c r="AF20" s="18">
        <v>45047.88</v>
      </c>
      <c r="AG20" s="18">
        <v>86169.24</v>
      </c>
      <c r="AH20" s="18">
        <v>41295.27</v>
      </c>
      <c r="AI20" s="18">
        <v>146099.4</v>
      </c>
      <c r="AJ20" s="18">
        <v>64355.16</v>
      </c>
      <c r="AK20" s="18">
        <v>25307.28</v>
      </c>
      <c r="AL20" s="18">
        <v>24996.72</v>
      </c>
      <c r="AM20" s="18">
        <v>87256.08</v>
      </c>
      <c r="AN20" s="18">
        <v>80735.16</v>
      </c>
      <c r="AO20" s="18">
        <v>83543.64</v>
      </c>
      <c r="AP20" s="18">
        <v>139733.76</v>
      </c>
      <c r="AQ20" s="18">
        <v>33613.68</v>
      </c>
      <c r="AR20" s="18">
        <v>28878.24</v>
      </c>
      <c r="AS20" s="18">
        <v>87644.16</v>
      </c>
      <c r="AT20" s="18">
        <v>81252.87</v>
      </c>
      <c r="AU20" s="18">
        <v>55427.76</v>
      </c>
      <c r="AV20" s="18">
        <v>102782.04</v>
      </c>
      <c r="AW20" s="18">
        <v>108881.29</v>
      </c>
      <c r="AX20" s="18">
        <v>157278.12</v>
      </c>
      <c r="AY20" s="18">
        <v>28412.52</v>
      </c>
      <c r="AZ20" s="18">
        <v>53331.72</v>
      </c>
      <c r="BA20" s="18">
        <v>26627.04</v>
      </c>
      <c r="BB20" s="18">
        <v>60085.56</v>
      </c>
      <c r="BC20" s="18"/>
      <c r="BD20" s="18">
        <v>56902.8</v>
      </c>
      <c r="BE20" s="18">
        <v>57193.01</v>
      </c>
      <c r="BF20" s="18">
        <v>134222.04</v>
      </c>
      <c r="BG20" s="18">
        <v>88187.52</v>
      </c>
      <c r="BH20" s="18">
        <v>145866.6</v>
      </c>
      <c r="BI20" s="18">
        <v>178315.8</v>
      </c>
      <c r="BJ20" s="18">
        <v>158520.24</v>
      </c>
      <c r="BK20" s="18">
        <v>27170.4</v>
      </c>
      <c r="BL20" s="18">
        <v>15525.96</v>
      </c>
      <c r="BM20" s="18">
        <v>157821.6</v>
      </c>
      <c r="BN20" s="18">
        <v>83685</v>
      </c>
      <c r="BO20" s="18">
        <v>110700.24</v>
      </c>
      <c r="BP20" s="18">
        <v>124363.08</v>
      </c>
      <c r="BQ20" s="18">
        <v>25074.36</v>
      </c>
      <c r="BR20" s="18">
        <v>94708.44</v>
      </c>
      <c r="BS20" s="18">
        <v>120093.48</v>
      </c>
      <c r="BT20" s="18">
        <v>156579.48</v>
      </c>
      <c r="BU20" s="18">
        <v>99521.52</v>
      </c>
      <c r="BV20" s="18">
        <v>55260.16</v>
      </c>
      <c r="BW20" s="18">
        <v>161703</v>
      </c>
      <c r="BX20" s="18">
        <v>39125.4</v>
      </c>
      <c r="BY20" s="18">
        <v>74835.24</v>
      </c>
      <c r="BZ20" s="18">
        <v>161004.36</v>
      </c>
      <c r="CA20" s="18">
        <v>66373.56</v>
      </c>
      <c r="CB20" s="18">
        <v>36020.16</v>
      </c>
      <c r="CC20" s="18">
        <v>30508.44</v>
      </c>
      <c r="CD20" s="18">
        <v>30430.8</v>
      </c>
      <c r="CE20" s="18">
        <v>32061.12</v>
      </c>
      <c r="CF20" s="18">
        <v>36330.72</v>
      </c>
      <c r="CG20" s="18">
        <v>31440</v>
      </c>
      <c r="CH20" s="18">
        <v>30508.44</v>
      </c>
      <c r="CI20" s="18">
        <v>16476.98</v>
      </c>
      <c r="CJ20" s="18">
        <v>32915.04</v>
      </c>
      <c r="CK20" s="18">
        <v>29654.52</v>
      </c>
      <c r="CL20" s="18">
        <v>32837.4</v>
      </c>
      <c r="CM20" s="18">
        <v>28024.32</v>
      </c>
      <c r="CN20" s="18">
        <v>15559.93</v>
      </c>
      <c r="CO20" s="18">
        <v>34312.32</v>
      </c>
      <c r="CP20" s="18">
        <v>32061.12</v>
      </c>
      <c r="CQ20" s="18">
        <v>32061.12</v>
      </c>
      <c r="CR20" s="18">
        <v>27370.21</v>
      </c>
      <c r="CS20" s="18">
        <v>33613.68</v>
      </c>
      <c r="CT20" s="18">
        <v>32837.4</v>
      </c>
      <c r="CU20" s="18">
        <v>63501.24</v>
      </c>
      <c r="CV20" s="18"/>
      <c r="CW20" s="18">
        <v>30353.16</v>
      </c>
      <c r="CX20" s="18">
        <v>65364.36</v>
      </c>
      <c r="CY20" s="18">
        <v>28490.04</v>
      </c>
      <c r="CZ20" s="18">
        <v>31284.72</v>
      </c>
      <c r="DA20" s="18">
        <v>9646.88</v>
      </c>
      <c r="DB20" s="18">
        <v>115047.48</v>
      </c>
      <c r="DC20" s="18">
        <v>48751.44</v>
      </c>
      <c r="DD20" s="18">
        <v>58591.49</v>
      </c>
      <c r="DE20" s="18">
        <v>54787.61</v>
      </c>
      <c r="DF20" s="18">
        <v>97192.68</v>
      </c>
      <c r="DG20" s="18">
        <v>18475.8</v>
      </c>
      <c r="DH20" s="18">
        <v>52167.33</v>
      </c>
      <c r="DI20" s="18">
        <v>31284.72</v>
      </c>
      <c r="DJ20" s="18">
        <v>118540.8</v>
      </c>
      <c r="DK20" s="18">
        <v>62414.52</v>
      </c>
      <c r="DL20" s="18">
        <v>124828.92</v>
      </c>
      <c r="DM20" s="18">
        <v>73282.68</v>
      </c>
      <c r="DN20" s="18">
        <v>44016.12</v>
      </c>
      <c r="DO20" s="18">
        <v>28878.24</v>
      </c>
      <c r="DP20" s="18">
        <v>57883.37</v>
      </c>
      <c r="DQ20" s="18">
        <v>101384.64</v>
      </c>
      <c r="DR20" s="18">
        <v>91991.4</v>
      </c>
      <c r="DS20" s="18">
        <v>54729.12</v>
      </c>
      <c r="DT20" s="18">
        <v>52310.13</v>
      </c>
      <c r="DU20" s="18">
        <v>23019.19</v>
      </c>
      <c r="DV20" s="18">
        <v>35474.35</v>
      </c>
      <c r="DW20" s="18">
        <v>27061.2</v>
      </c>
      <c r="DX20" s="18">
        <v>33962.32</v>
      </c>
      <c r="DY20" s="18">
        <v>35845.29</v>
      </c>
      <c r="DZ20" s="18">
        <v>80579.88</v>
      </c>
      <c r="EA20" s="18">
        <v>89584.92</v>
      </c>
      <c r="EB20" s="18">
        <v>37308.09</v>
      </c>
      <c r="EC20" s="18">
        <v>36762.65</v>
      </c>
      <c r="ED20" s="18">
        <v>4130.83</v>
      </c>
      <c r="EE20" s="18">
        <v>38524.24</v>
      </c>
      <c r="EF20" s="18">
        <v>38349.12</v>
      </c>
      <c r="EG20" s="18">
        <v>34927.39</v>
      </c>
      <c r="EH20" s="18">
        <f t="shared" si="5"/>
        <v>9691394.76</v>
      </c>
    </row>
    <row r="21" spans="1:138" ht="15">
      <c r="A21" s="26" t="s">
        <v>17</v>
      </c>
      <c r="B21" s="28" t="s">
        <v>74</v>
      </c>
      <c r="C21" s="18">
        <v>8118.12</v>
      </c>
      <c r="D21" s="18">
        <v>18056.04</v>
      </c>
      <c r="E21" s="18">
        <v>7350</v>
      </c>
      <c r="F21" s="18">
        <v>13594.2</v>
      </c>
      <c r="G21" s="18">
        <v>6015.6</v>
      </c>
      <c r="H21" s="18">
        <v>5728.8</v>
      </c>
      <c r="I21" s="18">
        <v>29401.44</v>
      </c>
      <c r="J21" s="18">
        <v>24872.88</v>
      </c>
      <c r="K21" s="18">
        <v>6282.24</v>
      </c>
      <c r="L21" s="18">
        <v>6338.16</v>
      </c>
      <c r="M21" s="18">
        <v>6524.88</v>
      </c>
      <c r="N21" s="18">
        <v>13965</v>
      </c>
      <c r="O21" s="18">
        <v>24083.52</v>
      </c>
      <c r="P21" s="18">
        <v>9823.68</v>
      </c>
      <c r="Q21" s="18">
        <v>14324.64</v>
      </c>
      <c r="R21" s="18"/>
      <c r="S21" s="18">
        <v>11485.32</v>
      </c>
      <c r="T21" s="18"/>
      <c r="U21" s="18">
        <v>15390.84</v>
      </c>
      <c r="V21" s="18">
        <v>28095.72</v>
      </c>
      <c r="W21" s="18">
        <v>8320.92</v>
      </c>
      <c r="X21" s="18">
        <v>4480.8</v>
      </c>
      <c r="Y21" s="18">
        <v>13097.76</v>
      </c>
      <c r="Z21" s="18">
        <v>13095</v>
      </c>
      <c r="AA21" s="18">
        <v>28702.68</v>
      </c>
      <c r="AB21" s="18">
        <v>12218.28</v>
      </c>
      <c r="AC21" s="18">
        <v>9209.52</v>
      </c>
      <c r="AD21" s="18">
        <v>3069.96</v>
      </c>
      <c r="AE21" s="18"/>
      <c r="AF21" s="18">
        <v>12218.28</v>
      </c>
      <c r="AG21" s="18">
        <v>11988.84</v>
      </c>
      <c r="AH21" s="18">
        <v>12218.28</v>
      </c>
      <c r="AI21" s="18">
        <v>12699.96</v>
      </c>
      <c r="AJ21" s="18">
        <v>5986.56</v>
      </c>
      <c r="AK21" s="18">
        <v>2993.4</v>
      </c>
      <c r="AL21" s="18">
        <v>2993.4</v>
      </c>
      <c r="AM21" s="18">
        <v>11951.4</v>
      </c>
      <c r="AN21" s="18">
        <v>12936.6</v>
      </c>
      <c r="AO21" s="18">
        <v>15185.04</v>
      </c>
      <c r="AP21" s="18">
        <v>12906.96</v>
      </c>
      <c r="AQ21" s="18">
        <v>3796.08</v>
      </c>
      <c r="AR21" s="18">
        <v>7672.2</v>
      </c>
      <c r="AS21" s="18">
        <v>8590.56</v>
      </c>
      <c r="AT21" s="18">
        <v>15185.04</v>
      </c>
      <c r="AU21" s="18">
        <v>8478.84</v>
      </c>
      <c r="AV21" s="18">
        <v>10788.6</v>
      </c>
      <c r="AW21" s="18">
        <v>15185.04</v>
      </c>
      <c r="AX21" s="18">
        <v>11635.92</v>
      </c>
      <c r="AY21" s="18">
        <v>4066.08</v>
      </c>
      <c r="AZ21" s="18">
        <v>9081.24</v>
      </c>
      <c r="BA21" s="18">
        <v>4272</v>
      </c>
      <c r="BB21" s="18">
        <v>8246.16</v>
      </c>
      <c r="BC21" s="18">
        <v>8016.72</v>
      </c>
      <c r="BD21" s="18">
        <v>9001.68</v>
      </c>
      <c r="BE21" s="18">
        <v>8469.6</v>
      </c>
      <c r="BF21" s="18">
        <v>9674.64</v>
      </c>
      <c r="BG21" s="18">
        <v>13243.32</v>
      </c>
      <c r="BH21" s="18">
        <v>13017.72</v>
      </c>
      <c r="BI21" s="18">
        <v>26435.88</v>
      </c>
      <c r="BJ21" s="18">
        <v>14864.76</v>
      </c>
      <c r="BK21" s="18">
        <v>3058.68</v>
      </c>
      <c r="BL21" s="18">
        <v>1528.8</v>
      </c>
      <c r="BM21" s="18">
        <v>24322.68</v>
      </c>
      <c r="BN21" s="18">
        <v>13042.56</v>
      </c>
      <c r="BO21" s="18">
        <v>11285.28</v>
      </c>
      <c r="BP21" s="18">
        <v>11315.4</v>
      </c>
      <c r="BQ21" s="18">
        <v>3093.24</v>
      </c>
      <c r="BR21" s="18">
        <v>9279.84</v>
      </c>
      <c r="BS21" s="18">
        <v>12191.64</v>
      </c>
      <c r="BT21" s="18">
        <v>28411.8</v>
      </c>
      <c r="BU21" s="18">
        <v>10478.04</v>
      </c>
      <c r="BV21" s="18">
        <v>8488.08</v>
      </c>
      <c r="BW21" s="18">
        <v>24006.96</v>
      </c>
      <c r="BX21" s="18"/>
      <c r="BY21" s="18"/>
      <c r="BZ21" s="18">
        <v>24308.64</v>
      </c>
      <c r="CA21" s="18">
        <v>6814.32</v>
      </c>
      <c r="CB21" s="18">
        <v>4543.08</v>
      </c>
      <c r="CC21" s="18">
        <v>4266.96</v>
      </c>
      <c r="CD21" s="18">
        <v>4257.6</v>
      </c>
      <c r="CE21" s="18">
        <v>4281</v>
      </c>
      <c r="CF21" s="18">
        <v>4229.52</v>
      </c>
      <c r="CG21" s="18">
        <v>4234.32</v>
      </c>
      <c r="CH21" s="18">
        <v>4234.32</v>
      </c>
      <c r="CI21" s="18">
        <v>8089.32</v>
      </c>
      <c r="CJ21" s="18">
        <v>4234.32</v>
      </c>
      <c r="CK21" s="18">
        <v>4234.32</v>
      </c>
      <c r="CL21" s="18">
        <v>4276.2</v>
      </c>
      <c r="CM21" s="18">
        <v>4285.8</v>
      </c>
      <c r="CN21" s="18">
        <v>8019.24</v>
      </c>
      <c r="CO21" s="18">
        <v>4257.6</v>
      </c>
      <c r="CP21" s="18">
        <v>4257.6</v>
      </c>
      <c r="CQ21" s="18">
        <v>4266.96</v>
      </c>
      <c r="CR21" s="18">
        <v>4257.6</v>
      </c>
      <c r="CS21" s="18">
        <v>4234.32</v>
      </c>
      <c r="CT21" s="18">
        <v>4257.6</v>
      </c>
      <c r="CU21" s="18">
        <v>6105</v>
      </c>
      <c r="CV21" s="18">
        <v>3815.88</v>
      </c>
      <c r="CW21" s="18">
        <v>3815.88</v>
      </c>
      <c r="CX21" s="18">
        <v>6098.76</v>
      </c>
      <c r="CY21" s="18">
        <v>3811.92</v>
      </c>
      <c r="CZ21" s="18">
        <v>3811.92</v>
      </c>
      <c r="DA21" s="18">
        <v>7502.88</v>
      </c>
      <c r="DB21" s="18">
        <v>15913.2</v>
      </c>
      <c r="DC21" s="18">
        <v>7956.72</v>
      </c>
      <c r="DD21" s="18">
        <v>8245.44</v>
      </c>
      <c r="DE21" s="18">
        <v>8572.2</v>
      </c>
      <c r="DF21" s="18">
        <v>8149.32</v>
      </c>
      <c r="DG21" s="18">
        <v>2260.44</v>
      </c>
      <c r="DH21" s="18">
        <v>4521</v>
      </c>
      <c r="DI21" s="18">
        <v>3767.4</v>
      </c>
      <c r="DJ21" s="18">
        <v>11583.48</v>
      </c>
      <c r="DK21" s="18">
        <v>6040.8</v>
      </c>
      <c r="DL21" s="18">
        <v>10811.16</v>
      </c>
      <c r="DM21" s="18">
        <v>7620.6</v>
      </c>
      <c r="DN21" s="18">
        <v>5334.48</v>
      </c>
      <c r="DO21" s="18">
        <v>4020</v>
      </c>
      <c r="DP21" s="18">
        <v>8077.2</v>
      </c>
      <c r="DQ21" s="18">
        <v>10022.52</v>
      </c>
      <c r="DR21" s="18">
        <v>9140.28</v>
      </c>
      <c r="DS21" s="18">
        <v>8077.2</v>
      </c>
      <c r="DT21" s="18">
        <v>8077.2</v>
      </c>
      <c r="DU21" s="18">
        <v>5803.8</v>
      </c>
      <c r="DV21" s="18">
        <v>7204.44</v>
      </c>
      <c r="DW21" s="18">
        <v>5808.6</v>
      </c>
      <c r="DX21" s="18">
        <v>7204.44</v>
      </c>
      <c r="DY21" s="18">
        <v>7209.12</v>
      </c>
      <c r="DZ21" s="18">
        <v>7676.09</v>
      </c>
      <c r="EA21" s="18">
        <v>6648.12</v>
      </c>
      <c r="EB21" s="18">
        <v>7209.12</v>
      </c>
      <c r="EC21" s="18">
        <v>7209.12</v>
      </c>
      <c r="ED21" s="18">
        <v>7209.12</v>
      </c>
      <c r="EE21" s="18">
        <v>7470.72</v>
      </c>
      <c r="EF21" s="18">
        <v>7209.12</v>
      </c>
      <c r="EG21" s="18">
        <v>7209.12</v>
      </c>
      <c r="EH21" s="18">
        <f t="shared" si="5"/>
        <v>1220014.25</v>
      </c>
    </row>
    <row r="22" spans="1:138" ht="15">
      <c r="A22" s="26" t="s">
        <v>18</v>
      </c>
      <c r="B22" s="28" t="s">
        <v>75</v>
      </c>
      <c r="C22" s="18">
        <v>5537.04</v>
      </c>
      <c r="D22" s="18">
        <v>23853.12</v>
      </c>
      <c r="E22" s="18">
        <v>9705.48</v>
      </c>
      <c r="F22" s="18">
        <v>18322.2</v>
      </c>
      <c r="G22" s="18">
        <v>8025</v>
      </c>
      <c r="H22" s="18">
        <v>3998.52</v>
      </c>
      <c r="I22" s="18">
        <v>20651.52</v>
      </c>
      <c r="J22" s="18">
        <v>17290.44</v>
      </c>
      <c r="K22" s="18">
        <v>4383.12</v>
      </c>
      <c r="L22" s="18">
        <v>4424.76</v>
      </c>
      <c r="M22" s="18">
        <v>4563.36</v>
      </c>
      <c r="N22" s="18">
        <v>18492.72</v>
      </c>
      <c r="O22" s="18">
        <v>16704.84</v>
      </c>
      <c r="P22" s="18">
        <v>12938.4</v>
      </c>
      <c r="Q22" s="18">
        <v>19022.88</v>
      </c>
      <c r="R22" s="18">
        <v>20970.24</v>
      </c>
      <c r="S22" s="18">
        <v>15211.44</v>
      </c>
      <c r="T22" s="18">
        <v>15145.56</v>
      </c>
      <c r="U22" s="18">
        <v>20301.48</v>
      </c>
      <c r="V22" s="18">
        <v>19663.92</v>
      </c>
      <c r="W22" s="18">
        <v>11195.52</v>
      </c>
      <c r="X22" s="18">
        <v>6801.72</v>
      </c>
      <c r="Y22" s="18">
        <v>9054.12</v>
      </c>
      <c r="Z22" s="18">
        <v>9081.84</v>
      </c>
      <c r="AA22" s="18">
        <v>20114.4</v>
      </c>
      <c r="AB22" s="18">
        <v>8420.04</v>
      </c>
      <c r="AC22" s="18">
        <v>12210.72</v>
      </c>
      <c r="AD22" s="18">
        <v>4067.88</v>
      </c>
      <c r="AE22" s="18">
        <v>9026.4</v>
      </c>
      <c r="AF22" s="18">
        <v>8420.04</v>
      </c>
      <c r="AG22" s="18">
        <v>8305.68</v>
      </c>
      <c r="AH22" s="18">
        <v>8420.04</v>
      </c>
      <c r="AI22" s="18">
        <v>16850.4</v>
      </c>
      <c r="AJ22" s="18">
        <v>7858.68</v>
      </c>
      <c r="AK22" s="18">
        <v>4015.92</v>
      </c>
      <c r="AL22" s="18">
        <v>4019.4</v>
      </c>
      <c r="AM22" s="18">
        <v>8277.96</v>
      </c>
      <c r="AN22" s="18">
        <v>9009.12</v>
      </c>
      <c r="AO22" s="18">
        <v>10450.56</v>
      </c>
      <c r="AP22" s="18">
        <v>17082.48</v>
      </c>
      <c r="AQ22" s="18">
        <v>5024.16</v>
      </c>
      <c r="AR22" s="18">
        <v>5526.6</v>
      </c>
      <c r="AS22" s="18">
        <v>11382.6</v>
      </c>
      <c r="AT22" s="18">
        <v>10450.56</v>
      </c>
      <c r="AU22" s="18">
        <v>5890.44</v>
      </c>
      <c r="AV22" s="18">
        <v>14234.28</v>
      </c>
      <c r="AW22" s="18">
        <v>10450.56</v>
      </c>
      <c r="AX22" s="18">
        <v>15873.24</v>
      </c>
      <c r="AY22" s="18">
        <v>2945.16</v>
      </c>
      <c r="AZ22" s="18">
        <v>6202.32</v>
      </c>
      <c r="BA22" s="18">
        <v>3104.64</v>
      </c>
      <c r="BB22" s="18">
        <v>5685.96</v>
      </c>
      <c r="BC22" s="18">
        <v>5547.36</v>
      </c>
      <c r="BD22" s="18">
        <v>6278.52</v>
      </c>
      <c r="BE22" s="18">
        <v>5883.48</v>
      </c>
      <c r="BF22" s="18">
        <v>13049.28</v>
      </c>
      <c r="BG22" s="18">
        <v>9227.4</v>
      </c>
      <c r="BH22" s="18">
        <v>17245.32</v>
      </c>
      <c r="BI22" s="18">
        <v>18482.4</v>
      </c>
      <c r="BJ22" s="18">
        <v>19847.64</v>
      </c>
      <c r="BK22" s="18">
        <v>4060.92</v>
      </c>
      <c r="BL22" s="18">
        <v>2026.92</v>
      </c>
      <c r="BM22" s="18">
        <v>16881.6</v>
      </c>
      <c r="BN22" s="18">
        <v>9078.36</v>
      </c>
      <c r="BO22" s="18">
        <v>14965.44</v>
      </c>
      <c r="BP22" s="18">
        <v>14965.44</v>
      </c>
      <c r="BQ22" s="18">
        <v>3083.76</v>
      </c>
      <c r="BR22" s="18">
        <v>13357.68</v>
      </c>
      <c r="BS22" s="18">
        <v>16209.36</v>
      </c>
      <c r="BT22" s="18">
        <v>19916.88</v>
      </c>
      <c r="BU22" s="18">
        <v>13946.64</v>
      </c>
      <c r="BV22" s="18">
        <v>5897.4</v>
      </c>
      <c r="BW22" s="18">
        <v>16580.04</v>
      </c>
      <c r="BX22" s="18">
        <v>9856.08</v>
      </c>
      <c r="BY22" s="18">
        <v>4929.12</v>
      </c>
      <c r="BZ22" s="18">
        <v>16836.48</v>
      </c>
      <c r="CA22" s="18">
        <v>9060.24</v>
      </c>
      <c r="CB22" s="18">
        <v>6036.72</v>
      </c>
      <c r="CC22" s="18">
        <v>2969.4</v>
      </c>
      <c r="CD22" s="18">
        <v>2962.56</v>
      </c>
      <c r="CE22" s="18">
        <v>2979.84</v>
      </c>
      <c r="CF22" s="18">
        <v>2941.68</v>
      </c>
      <c r="CG22" s="18">
        <v>2945.16</v>
      </c>
      <c r="CH22" s="18">
        <v>2945.16</v>
      </c>
      <c r="CI22" s="18">
        <v>5796.84</v>
      </c>
      <c r="CJ22" s="18">
        <v>2945.16</v>
      </c>
      <c r="CK22" s="18">
        <v>2945.16</v>
      </c>
      <c r="CL22" s="18">
        <v>2976.36</v>
      </c>
      <c r="CM22" s="18">
        <v>2983.32</v>
      </c>
      <c r="CN22" s="18">
        <v>5744.88</v>
      </c>
      <c r="CO22" s="18">
        <v>2962.56</v>
      </c>
      <c r="CP22" s="18">
        <v>2962.56</v>
      </c>
      <c r="CQ22" s="18">
        <v>2969.4</v>
      </c>
      <c r="CR22" s="18">
        <v>2962.56</v>
      </c>
      <c r="CS22" s="18">
        <v>2945.16</v>
      </c>
      <c r="CT22" s="18">
        <v>2962.56</v>
      </c>
      <c r="CU22" s="18">
        <v>8134.68</v>
      </c>
      <c r="CV22" s="18">
        <v>5082</v>
      </c>
      <c r="CW22" s="18">
        <v>5082</v>
      </c>
      <c r="CX22" s="18">
        <v>8115.12</v>
      </c>
      <c r="CY22" s="18">
        <v>5069.28</v>
      </c>
      <c r="CZ22" s="18">
        <v>5069.28</v>
      </c>
      <c r="DA22" s="18">
        <v>5315.28</v>
      </c>
      <c r="DB22" s="18">
        <v>9684.72</v>
      </c>
      <c r="DC22" s="18">
        <v>6826.03</v>
      </c>
      <c r="DD22" s="18">
        <v>5717.16</v>
      </c>
      <c r="DE22" s="18">
        <v>5959.8</v>
      </c>
      <c r="DF22" s="18">
        <v>10959.84</v>
      </c>
      <c r="DG22" s="18">
        <v>3007.56</v>
      </c>
      <c r="DH22" s="18">
        <v>6018.6</v>
      </c>
      <c r="DI22" s="18">
        <v>5013.84</v>
      </c>
      <c r="DJ22" s="18">
        <v>15422.76</v>
      </c>
      <c r="DK22" s="18">
        <v>8045.76</v>
      </c>
      <c r="DL22" s="18">
        <v>14268.96</v>
      </c>
      <c r="DM22" s="18">
        <v>10142.16</v>
      </c>
      <c r="DN22" s="18">
        <v>7099.8</v>
      </c>
      <c r="DO22" s="18">
        <v>2768.52</v>
      </c>
      <c r="DP22" s="18">
        <v>5592.48</v>
      </c>
      <c r="DQ22" s="18">
        <v>13201.68</v>
      </c>
      <c r="DR22" s="18">
        <v>12151.8</v>
      </c>
      <c r="DS22" s="18">
        <v>5592.48</v>
      </c>
      <c r="DT22" s="18">
        <v>5592.48</v>
      </c>
      <c r="DU22" s="18">
        <v>4050.48</v>
      </c>
      <c r="DV22" s="18">
        <v>5090.04</v>
      </c>
      <c r="DW22" s="18">
        <v>4053.96</v>
      </c>
      <c r="DX22" s="18">
        <v>5090.04</v>
      </c>
      <c r="DY22" s="18">
        <v>5093.52</v>
      </c>
      <c r="DZ22" s="18">
        <v>10284.24</v>
      </c>
      <c r="EA22" s="18">
        <v>9054.12</v>
      </c>
      <c r="EB22" s="18">
        <v>5093.52</v>
      </c>
      <c r="EC22" s="18">
        <v>5093.52</v>
      </c>
      <c r="ED22" s="18">
        <v>5093.52</v>
      </c>
      <c r="EE22" s="18">
        <v>5287.56</v>
      </c>
      <c r="EF22" s="18">
        <v>5093.52</v>
      </c>
      <c r="EG22" s="18">
        <v>5093.52</v>
      </c>
      <c r="EH22" s="18">
        <f t="shared" si="5"/>
        <v>1189215.91</v>
      </c>
    </row>
    <row r="23" spans="1:138" ht="15">
      <c r="A23" s="26" t="s">
        <v>49</v>
      </c>
      <c r="B23" s="28" t="s">
        <v>76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>
        <f t="shared" si="5"/>
        <v>0</v>
      </c>
    </row>
    <row r="24" spans="1:138" ht="16.5" customHeight="1">
      <c r="A24" s="26" t="s">
        <v>50</v>
      </c>
      <c r="B24" s="28" t="s">
        <v>77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>
        <f t="shared" si="5"/>
        <v>0</v>
      </c>
    </row>
    <row r="25" spans="1:138" ht="17.25" customHeight="1">
      <c r="A25" s="26" t="s">
        <v>65</v>
      </c>
      <c r="B25" s="28" t="s">
        <v>78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>
        <v>34633</v>
      </c>
      <c r="S25" s="18"/>
      <c r="T25" s="18">
        <v>25794.8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>
        <v>4173.1</v>
      </c>
      <c r="BY25" s="18">
        <v>6259.6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>
        <f t="shared" si="5"/>
        <v>70860.5</v>
      </c>
    </row>
    <row r="26" spans="1:138" ht="19.5" customHeight="1">
      <c r="A26" s="27" t="s">
        <v>70</v>
      </c>
      <c r="B26" s="28" t="s">
        <v>79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>
        <f t="shared" si="5"/>
        <v>0</v>
      </c>
    </row>
    <row r="27" spans="1:138" ht="15">
      <c r="A27" s="13" t="s">
        <v>20</v>
      </c>
      <c r="B27" s="7" t="s">
        <v>21</v>
      </c>
      <c r="C27" s="16">
        <f aca="true" t="shared" si="16" ref="C27:AH27">C28+C29+C32+C30+C31+C33</f>
        <v>1122464.61</v>
      </c>
      <c r="D27" s="16">
        <f t="shared" si="16"/>
        <v>1668193.39</v>
      </c>
      <c r="E27" s="16">
        <f t="shared" si="16"/>
        <v>822058.84</v>
      </c>
      <c r="F27" s="16">
        <f t="shared" si="16"/>
        <v>1783170.35</v>
      </c>
      <c r="G27" s="16">
        <f t="shared" si="16"/>
        <v>1055379.53</v>
      </c>
      <c r="H27" s="16">
        <f t="shared" si="16"/>
        <v>800796.76</v>
      </c>
      <c r="I27" s="16">
        <f t="shared" si="16"/>
        <v>3795272.64</v>
      </c>
      <c r="J27" s="16">
        <f t="shared" si="16"/>
        <v>4484113.78</v>
      </c>
      <c r="K27" s="16">
        <f t="shared" si="16"/>
        <v>1379299.51</v>
      </c>
      <c r="L27" s="16">
        <f t="shared" si="16"/>
        <v>1306489.73</v>
      </c>
      <c r="M27" s="16">
        <f t="shared" si="16"/>
        <v>1271005.31</v>
      </c>
      <c r="N27" s="16">
        <f t="shared" si="16"/>
        <v>2154297.42</v>
      </c>
      <c r="O27" s="16">
        <f t="shared" si="16"/>
        <v>4624457.92</v>
      </c>
      <c r="P27" s="16">
        <f t="shared" si="16"/>
        <v>1774242.75</v>
      </c>
      <c r="Q27" s="16">
        <f t="shared" si="16"/>
        <v>2599344.18</v>
      </c>
      <c r="R27" s="16">
        <f t="shared" si="16"/>
        <v>2463811.2</v>
      </c>
      <c r="S27" s="16">
        <f t="shared" si="16"/>
        <v>1899642.62</v>
      </c>
      <c r="T27" s="16">
        <f t="shared" si="16"/>
        <v>1588734.34</v>
      </c>
      <c r="U27" s="16">
        <f t="shared" si="16"/>
        <v>2310735.99</v>
      </c>
      <c r="V27" s="16">
        <f t="shared" si="16"/>
        <v>3911399.89</v>
      </c>
      <c r="W27" s="16">
        <f t="shared" si="16"/>
        <v>1359381.4</v>
      </c>
      <c r="X27" s="16">
        <f t="shared" si="16"/>
        <v>767454</v>
      </c>
      <c r="Y27" s="16">
        <f t="shared" si="16"/>
        <v>2095040</v>
      </c>
      <c r="Z27" s="16">
        <f t="shared" si="16"/>
        <v>2165907.78</v>
      </c>
      <c r="AA27" s="16">
        <f t="shared" si="16"/>
        <v>3712773.91</v>
      </c>
      <c r="AB27" s="16">
        <f t="shared" si="16"/>
        <v>1449892.64</v>
      </c>
      <c r="AC27" s="16">
        <f t="shared" si="16"/>
        <v>1408932.49</v>
      </c>
      <c r="AD27" s="16">
        <f t="shared" si="16"/>
        <v>438089.23</v>
      </c>
      <c r="AE27" s="16">
        <f t="shared" si="16"/>
        <v>990424.52</v>
      </c>
      <c r="AF27" s="16">
        <f t="shared" si="16"/>
        <v>1427613.72</v>
      </c>
      <c r="AG27" s="16">
        <f t="shared" si="16"/>
        <v>1835685.89</v>
      </c>
      <c r="AH27" s="16">
        <f t="shared" si="16"/>
        <v>1449712.12</v>
      </c>
      <c r="AI27" s="16">
        <f aca="true" t="shared" si="17" ref="AI27:BN27">AI28+AI29+AI32+AI30+AI31+AI33</f>
        <v>1717160.16</v>
      </c>
      <c r="AJ27" s="16">
        <f t="shared" si="17"/>
        <v>919376.44</v>
      </c>
      <c r="AK27" s="16">
        <f t="shared" si="17"/>
        <v>486671.88</v>
      </c>
      <c r="AL27" s="16">
        <f t="shared" si="17"/>
        <v>500883.67</v>
      </c>
      <c r="AM27" s="16">
        <f t="shared" si="17"/>
        <v>1773432.13</v>
      </c>
      <c r="AN27" s="16">
        <f t="shared" si="17"/>
        <v>1659519.32</v>
      </c>
      <c r="AO27" s="16">
        <f t="shared" si="17"/>
        <v>3628511.51</v>
      </c>
      <c r="AP27" s="16">
        <f t="shared" si="17"/>
        <v>1396309.73</v>
      </c>
      <c r="AQ27" s="16">
        <f t="shared" si="17"/>
        <v>428886.92</v>
      </c>
      <c r="AR27" s="16">
        <f t="shared" si="17"/>
        <v>542320.76</v>
      </c>
      <c r="AS27" s="16">
        <f t="shared" si="17"/>
        <v>761253.46</v>
      </c>
      <c r="AT27" s="16">
        <f t="shared" si="17"/>
        <v>3721650.98</v>
      </c>
      <c r="AU27" s="16">
        <f t="shared" si="17"/>
        <v>1235354.83</v>
      </c>
      <c r="AV27" s="16">
        <f t="shared" si="17"/>
        <v>1137321.05</v>
      </c>
      <c r="AW27" s="16">
        <f t="shared" si="17"/>
        <v>3666713.34</v>
      </c>
      <c r="AX27" s="16">
        <f t="shared" si="17"/>
        <v>1592502.68</v>
      </c>
      <c r="AY27" s="16">
        <f t="shared" si="17"/>
        <v>619835.4</v>
      </c>
      <c r="AZ27" s="16">
        <f t="shared" si="17"/>
        <v>1203164.44</v>
      </c>
      <c r="BA27" s="16">
        <f t="shared" si="17"/>
        <v>617861.41</v>
      </c>
      <c r="BB27" s="16">
        <f t="shared" si="17"/>
        <v>1220629.19</v>
      </c>
      <c r="BC27" s="16">
        <f t="shared" si="17"/>
        <v>1259039.86</v>
      </c>
      <c r="BD27" s="16">
        <f t="shared" si="17"/>
        <v>1258518.81</v>
      </c>
      <c r="BE27" s="16">
        <f t="shared" si="17"/>
        <v>1257990.21</v>
      </c>
      <c r="BF27" s="16">
        <f t="shared" si="17"/>
        <v>960408.99</v>
      </c>
      <c r="BG27" s="16">
        <f t="shared" si="17"/>
        <v>1806003.06</v>
      </c>
      <c r="BH27" s="16">
        <f t="shared" si="17"/>
        <v>1828017.31</v>
      </c>
      <c r="BI27" s="16">
        <f t="shared" si="17"/>
        <v>4084363.76</v>
      </c>
      <c r="BJ27" s="16">
        <f t="shared" si="17"/>
        <v>1783084.11</v>
      </c>
      <c r="BK27" s="16">
        <f t="shared" si="17"/>
        <v>496825.05</v>
      </c>
      <c r="BL27" s="16">
        <f t="shared" si="17"/>
        <v>227299.47</v>
      </c>
      <c r="BM27" s="16">
        <f t="shared" si="17"/>
        <v>4398641.28</v>
      </c>
      <c r="BN27" s="16">
        <f t="shared" si="17"/>
        <v>1820545.21</v>
      </c>
      <c r="BO27" s="16">
        <f aca="true" t="shared" si="18" ref="BO27:CT27">BO28+BO29+BO32+BO30+BO31+BO33</f>
        <v>1916444.42</v>
      </c>
      <c r="BP27" s="16">
        <f t="shared" si="18"/>
        <v>1847084.24</v>
      </c>
      <c r="BQ27" s="16">
        <f t="shared" si="18"/>
        <v>589820.67</v>
      </c>
      <c r="BR27" s="16">
        <f t="shared" si="18"/>
        <v>1645755.2</v>
      </c>
      <c r="BS27" s="16">
        <f t="shared" si="18"/>
        <v>2186070.85</v>
      </c>
      <c r="BT27" s="16">
        <f t="shared" si="18"/>
        <v>4188526.67</v>
      </c>
      <c r="BU27" s="16">
        <f t="shared" si="18"/>
        <v>1786978.19</v>
      </c>
      <c r="BV27" s="16">
        <f t="shared" si="18"/>
        <v>1503431.06</v>
      </c>
      <c r="BW27" s="16">
        <f t="shared" si="18"/>
        <v>4049723.57</v>
      </c>
      <c r="BX27" s="16">
        <f t="shared" si="18"/>
        <v>753033.61</v>
      </c>
      <c r="BY27" s="16">
        <f t="shared" si="18"/>
        <v>1046081.63</v>
      </c>
      <c r="BZ27" s="16">
        <f t="shared" si="18"/>
        <v>4281438.46</v>
      </c>
      <c r="CA27" s="16">
        <f t="shared" si="18"/>
        <v>937241.35</v>
      </c>
      <c r="CB27" s="16">
        <f t="shared" si="18"/>
        <v>787407.41</v>
      </c>
      <c r="CC27" s="16">
        <f t="shared" si="18"/>
        <v>729731.09</v>
      </c>
      <c r="CD27" s="16">
        <f t="shared" si="18"/>
        <v>717917.27</v>
      </c>
      <c r="CE27" s="16">
        <f t="shared" si="18"/>
        <v>713555.3</v>
      </c>
      <c r="CF27" s="16">
        <f t="shared" si="18"/>
        <v>666258.12</v>
      </c>
      <c r="CG27" s="16">
        <f t="shared" si="18"/>
        <v>716496.99</v>
      </c>
      <c r="CH27" s="16">
        <f t="shared" si="18"/>
        <v>725512.71</v>
      </c>
      <c r="CI27" s="16">
        <f t="shared" si="18"/>
        <v>832865.12</v>
      </c>
      <c r="CJ27" s="16">
        <f t="shared" si="18"/>
        <v>705789.75</v>
      </c>
      <c r="CK27" s="16">
        <f t="shared" si="18"/>
        <v>722183.19</v>
      </c>
      <c r="CL27" s="16">
        <f t="shared" si="18"/>
        <v>707438.87</v>
      </c>
      <c r="CM27" s="16">
        <f t="shared" si="18"/>
        <v>747852.94</v>
      </c>
      <c r="CN27" s="16">
        <f t="shared" si="18"/>
        <v>806980.4</v>
      </c>
      <c r="CO27" s="16">
        <f t="shared" si="18"/>
        <v>686589.71</v>
      </c>
      <c r="CP27" s="16">
        <f t="shared" si="18"/>
        <v>715447.43</v>
      </c>
      <c r="CQ27" s="16">
        <f t="shared" si="18"/>
        <v>708617.69</v>
      </c>
      <c r="CR27" s="16">
        <f t="shared" si="18"/>
        <v>552773.14</v>
      </c>
      <c r="CS27" s="16">
        <f t="shared" si="18"/>
        <v>698706.99</v>
      </c>
      <c r="CT27" s="16">
        <f t="shared" si="18"/>
        <v>704220.95</v>
      </c>
      <c r="CU27" s="16">
        <f aca="true" t="shared" si="19" ref="CU27:DZ27">CU28+CU29+CU32+CU30+CU31+CU33</f>
        <v>977744.17</v>
      </c>
      <c r="CV27" s="16">
        <f t="shared" si="19"/>
        <v>649441.61</v>
      </c>
      <c r="CW27" s="16">
        <f t="shared" si="19"/>
        <v>615651.04</v>
      </c>
      <c r="CX27" s="16">
        <f t="shared" si="19"/>
        <v>978531.89</v>
      </c>
      <c r="CY27" s="16">
        <f t="shared" si="19"/>
        <v>652842.58</v>
      </c>
      <c r="CZ27" s="16">
        <f t="shared" si="19"/>
        <v>626272.7</v>
      </c>
      <c r="DA27" s="16">
        <f t="shared" si="19"/>
        <v>943741.21</v>
      </c>
      <c r="DB27" s="16">
        <f t="shared" si="19"/>
        <v>2650422.43</v>
      </c>
      <c r="DC27" s="16">
        <f t="shared" si="19"/>
        <v>1444906.92</v>
      </c>
      <c r="DD27" s="16">
        <f t="shared" si="19"/>
        <v>1502237.37</v>
      </c>
      <c r="DE27" s="16">
        <f t="shared" si="19"/>
        <v>1534983.69</v>
      </c>
      <c r="DF27" s="16">
        <f t="shared" si="19"/>
        <v>1182603.96</v>
      </c>
      <c r="DG27" s="16">
        <f t="shared" si="19"/>
        <v>426673</v>
      </c>
      <c r="DH27" s="16">
        <f t="shared" si="19"/>
        <v>787622.96</v>
      </c>
      <c r="DI27" s="16">
        <f t="shared" si="19"/>
        <v>660915.54</v>
      </c>
      <c r="DJ27" s="16">
        <f t="shared" si="19"/>
        <v>1918867.84</v>
      </c>
      <c r="DK27" s="16">
        <f t="shared" si="19"/>
        <v>687256.56</v>
      </c>
      <c r="DL27" s="16">
        <f t="shared" si="19"/>
        <v>1126282.94</v>
      </c>
      <c r="DM27" s="16">
        <f t="shared" si="19"/>
        <v>945914.87</v>
      </c>
      <c r="DN27" s="16">
        <f t="shared" si="19"/>
        <v>624986.57</v>
      </c>
      <c r="DO27" s="16">
        <f t="shared" si="19"/>
        <v>608486.76</v>
      </c>
      <c r="DP27" s="16">
        <f t="shared" si="19"/>
        <v>1266160.77</v>
      </c>
      <c r="DQ27" s="16">
        <f t="shared" si="19"/>
        <v>1054683.64</v>
      </c>
      <c r="DR27" s="16">
        <f t="shared" si="19"/>
        <v>1559140.53</v>
      </c>
      <c r="DS27" s="16">
        <f t="shared" si="19"/>
        <v>1558625.66</v>
      </c>
      <c r="DT27" s="16">
        <f t="shared" si="19"/>
        <v>1543983.65</v>
      </c>
      <c r="DU27" s="16">
        <f t="shared" si="19"/>
        <v>912482.31</v>
      </c>
      <c r="DV27" s="16">
        <f t="shared" si="19"/>
        <v>832409.99</v>
      </c>
      <c r="DW27" s="16">
        <f t="shared" si="19"/>
        <v>1019848.98</v>
      </c>
      <c r="DX27" s="16">
        <f t="shared" si="19"/>
        <v>942746.18</v>
      </c>
      <c r="DY27" s="16">
        <f t="shared" si="19"/>
        <v>718000.94</v>
      </c>
      <c r="DZ27" s="16">
        <f t="shared" si="19"/>
        <v>998107.83</v>
      </c>
      <c r="EA27" s="16">
        <f aca="true" t="shared" si="20" ref="EA27:EG27">EA28+EA29+EA32+EA30+EA31+EA33</f>
        <v>789593.19</v>
      </c>
      <c r="EB27" s="16">
        <f t="shared" si="20"/>
        <v>851807.19</v>
      </c>
      <c r="EC27" s="16">
        <f t="shared" si="20"/>
        <v>864530.71</v>
      </c>
      <c r="ED27" s="16">
        <f t="shared" si="20"/>
        <v>865193.97</v>
      </c>
      <c r="EE27" s="16">
        <f t="shared" si="20"/>
        <v>793828.29</v>
      </c>
      <c r="EF27" s="16">
        <f t="shared" si="20"/>
        <v>794622.72</v>
      </c>
      <c r="EG27" s="16">
        <f t="shared" si="20"/>
        <v>793837.49</v>
      </c>
      <c r="EH27" s="16">
        <f t="shared" si="5"/>
        <v>192009880.52</v>
      </c>
    </row>
    <row r="28" spans="1:138" ht="30">
      <c r="A28" s="20" t="s">
        <v>51</v>
      </c>
      <c r="B28" s="4" t="s">
        <v>22</v>
      </c>
      <c r="C28" s="18">
        <v>589527.36</v>
      </c>
      <c r="D28" s="18">
        <v>966504.96</v>
      </c>
      <c r="E28" s="18">
        <v>335592</v>
      </c>
      <c r="F28" s="18">
        <v>604065.6</v>
      </c>
      <c r="G28" s="18">
        <v>335592</v>
      </c>
      <c r="H28" s="18">
        <v>353773.44</v>
      </c>
      <c r="I28" s="18">
        <v>1491421.92</v>
      </c>
      <c r="J28" s="18">
        <v>1586543.04</v>
      </c>
      <c r="K28" s="18">
        <v>575544.6</v>
      </c>
      <c r="L28" s="18">
        <v>598566.36</v>
      </c>
      <c r="M28" s="18">
        <v>575544.6</v>
      </c>
      <c r="N28" s="18">
        <v>755082</v>
      </c>
      <c r="O28" s="18">
        <v>1700559.36</v>
      </c>
      <c r="P28" s="18">
        <v>545337</v>
      </c>
      <c r="Q28" s="18">
        <v>797031</v>
      </c>
      <c r="R28" s="18">
        <v>838980</v>
      </c>
      <c r="S28" s="18">
        <v>629235</v>
      </c>
      <c r="T28" s="18">
        <v>629235</v>
      </c>
      <c r="U28" s="18">
        <v>838980</v>
      </c>
      <c r="V28" s="18">
        <v>1329012.36</v>
      </c>
      <c r="W28" s="18">
        <v>545337</v>
      </c>
      <c r="X28" s="18">
        <v>201355.08</v>
      </c>
      <c r="Y28" s="18">
        <v>884290.92</v>
      </c>
      <c r="Z28" s="18">
        <v>884290.92</v>
      </c>
      <c r="AA28" s="18">
        <v>1360447.56</v>
      </c>
      <c r="AB28" s="18">
        <v>680223.84</v>
      </c>
      <c r="AC28" s="18">
        <v>496676.16</v>
      </c>
      <c r="AD28" s="18">
        <v>134236.68</v>
      </c>
      <c r="AE28" s="18">
        <v>327202.2</v>
      </c>
      <c r="AF28" s="18">
        <v>680223.84</v>
      </c>
      <c r="AG28" s="18">
        <v>680223.84</v>
      </c>
      <c r="AH28" s="18">
        <v>680223.84</v>
      </c>
      <c r="AI28" s="18">
        <v>704743.2</v>
      </c>
      <c r="AJ28" s="18">
        <v>268473.6</v>
      </c>
      <c r="AK28" s="18">
        <v>134236.68</v>
      </c>
      <c r="AL28" s="18">
        <v>134236.68</v>
      </c>
      <c r="AM28" s="18">
        <v>884290.92</v>
      </c>
      <c r="AN28" s="18">
        <v>884290.92</v>
      </c>
      <c r="AO28" s="18">
        <v>2218159.56</v>
      </c>
      <c r="AP28" s="18">
        <v>570506.4</v>
      </c>
      <c r="AQ28" s="18">
        <v>226524.48</v>
      </c>
      <c r="AR28" s="18">
        <v>226741.32</v>
      </c>
      <c r="AS28" s="18">
        <v>369151.2</v>
      </c>
      <c r="AT28" s="18">
        <v>2292451.92</v>
      </c>
      <c r="AU28" s="18">
        <v>453482.52</v>
      </c>
      <c r="AV28" s="18">
        <v>478218.6</v>
      </c>
      <c r="AW28" s="18">
        <v>2292451.92</v>
      </c>
      <c r="AX28" s="18">
        <v>503388</v>
      </c>
      <c r="AY28" s="18">
        <v>294763.68</v>
      </c>
      <c r="AZ28" s="18">
        <v>529470.72</v>
      </c>
      <c r="BA28" s="18">
        <v>226741.2</v>
      </c>
      <c r="BB28" s="18">
        <v>453482.52</v>
      </c>
      <c r="BC28" s="18">
        <v>529470.72</v>
      </c>
      <c r="BD28" s="18">
        <v>589527.36</v>
      </c>
      <c r="BE28" s="18">
        <v>589527.36</v>
      </c>
      <c r="BF28" s="18">
        <v>523523.52</v>
      </c>
      <c r="BG28" s="18">
        <v>694395.12</v>
      </c>
      <c r="BH28" s="18">
        <v>570506.4</v>
      </c>
      <c r="BI28" s="18">
        <v>1907934</v>
      </c>
      <c r="BJ28" s="18">
        <v>785285.28</v>
      </c>
      <c r="BK28" s="18">
        <v>134236.68</v>
      </c>
      <c r="BL28" s="18">
        <v>83897.88</v>
      </c>
      <c r="BM28" s="18">
        <v>2049804.48</v>
      </c>
      <c r="BN28" s="18">
        <v>884290.92</v>
      </c>
      <c r="BO28" s="18">
        <v>503388</v>
      </c>
      <c r="BP28" s="18">
        <v>503388</v>
      </c>
      <c r="BQ28" s="18">
        <v>134236.68</v>
      </c>
      <c r="BR28" s="18">
        <v>523523.52</v>
      </c>
      <c r="BS28" s="18">
        <v>536947.2</v>
      </c>
      <c r="BT28" s="18">
        <v>2068856.76</v>
      </c>
      <c r="BU28" s="18">
        <v>763471.8</v>
      </c>
      <c r="BV28" s="18">
        <v>589527.36</v>
      </c>
      <c r="BW28" s="18">
        <v>1324947</v>
      </c>
      <c r="BX28" s="18">
        <v>271829.52</v>
      </c>
      <c r="BY28" s="18">
        <v>302032.8</v>
      </c>
      <c r="BZ28" s="18">
        <v>1360447.56</v>
      </c>
      <c r="CA28" s="18">
        <v>377541</v>
      </c>
      <c r="CB28" s="18">
        <v>271829.52</v>
      </c>
      <c r="CC28" s="18">
        <v>226741.2</v>
      </c>
      <c r="CD28" s="18">
        <v>226741.2</v>
      </c>
      <c r="CE28" s="18">
        <v>226741.2</v>
      </c>
      <c r="CF28" s="18">
        <v>226741.2</v>
      </c>
      <c r="CG28" s="18">
        <v>226741.2</v>
      </c>
      <c r="CH28" s="18">
        <v>226741.2</v>
      </c>
      <c r="CI28" s="18">
        <v>377222.4</v>
      </c>
      <c r="CJ28" s="18">
        <v>226741.2</v>
      </c>
      <c r="CK28" s="18">
        <v>226741.2</v>
      </c>
      <c r="CL28" s="18">
        <v>226741.2</v>
      </c>
      <c r="CM28" s="18">
        <v>226741.2</v>
      </c>
      <c r="CN28" s="18">
        <v>377222.4</v>
      </c>
      <c r="CO28" s="18">
        <v>226741.2</v>
      </c>
      <c r="CP28" s="18">
        <v>226741.2</v>
      </c>
      <c r="CQ28" s="18">
        <v>226741.2</v>
      </c>
      <c r="CR28" s="18">
        <v>226741.2</v>
      </c>
      <c r="CS28" s="18">
        <v>226741.2</v>
      </c>
      <c r="CT28" s="18">
        <v>226741.2</v>
      </c>
      <c r="CU28" s="18">
        <v>276863.4</v>
      </c>
      <c r="CV28" s="18">
        <v>167795.88</v>
      </c>
      <c r="CW28" s="18">
        <v>167795.88</v>
      </c>
      <c r="CX28" s="18">
        <v>335592</v>
      </c>
      <c r="CY28" s="18">
        <v>167795.88</v>
      </c>
      <c r="CZ28" s="18">
        <v>167795.88</v>
      </c>
      <c r="DA28" s="18">
        <v>496698</v>
      </c>
      <c r="DB28" s="18">
        <v>1060477.56</v>
      </c>
      <c r="DC28" s="18">
        <v>529470.72</v>
      </c>
      <c r="DD28" s="18">
        <v>589527.36</v>
      </c>
      <c r="DE28" s="18">
        <v>589527.36</v>
      </c>
      <c r="DF28" s="18">
        <v>436269.6</v>
      </c>
      <c r="DG28" s="18">
        <v>100677.48</v>
      </c>
      <c r="DH28" s="18">
        <v>201355.08</v>
      </c>
      <c r="DI28" s="18">
        <v>167795.88</v>
      </c>
      <c r="DJ28" s="18">
        <v>503388</v>
      </c>
      <c r="DK28" s="18">
        <v>349015.68</v>
      </c>
      <c r="DL28" s="18">
        <v>610777.44</v>
      </c>
      <c r="DM28" s="18">
        <v>335592</v>
      </c>
      <c r="DN28" s="18">
        <v>317134.44</v>
      </c>
      <c r="DO28" s="18">
        <v>294763.68</v>
      </c>
      <c r="DP28" s="18">
        <v>589527.36</v>
      </c>
      <c r="DQ28" s="18">
        <v>567150.48</v>
      </c>
      <c r="DR28" s="18">
        <v>523523.52</v>
      </c>
      <c r="DS28" s="18">
        <v>589527.36</v>
      </c>
      <c r="DT28" s="18">
        <v>589527.36</v>
      </c>
      <c r="DU28" s="18">
        <v>401266.08</v>
      </c>
      <c r="DV28" s="18">
        <v>321012.96</v>
      </c>
      <c r="DW28" s="18">
        <v>508229.64</v>
      </c>
      <c r="DX28" s="18">
        <v>508187.4</v>
      </c>
      <c r="DY28" s="18">
        <v>283018.8</v>
      </c>
      <c r="DZ28" s="18">
        <v>345659.76</v>
      </c>
      <c r="EA28" s="18">
        <v>302032.8</v>
      </c>
      <c r="EB28" s="18">
        <v>341076.24</v>
      </c>
      <c r="EC28" s="18">
        <v>353773.44</v>
      </c>
      <c r="ED28" s="18">
        <v>353773.44</v>
      </c>
      <c r="EE28" s="18">
        <v>283018.8</v>
      </c>
      <c r="EF28" s="18">
        <v>283018.8</v>
      </c>
      <c r="EG28" s="18">
        <v>283018.8</v>
      </c>
      <c r="EH28" s="18">
        <f t="shared" si="5"/>
        <v>76325788.2</v>
      </c>
    </row>
    <row r="29" spans="1:138" ht="45">
      <c r="A29" s="20" t="s">
        <v>66</v>
      </c>
      <c r="B29" s="4" t="s">
        <v>23</v>
      </c>
      <c r="C29" s="18">
        <v>37054.56</v>
      </c>
      <c r="D29" s="18">
        <v>103492.08</v>
      </c>
      <c r="E29" s="18">
        <v>51818.4</v>
      </c>
      <c r="F29" s="18">
        <v>92346.84</v>
      </c>
      <c r="G29" s="18">
        <v>41541.6</v>
      </c>
      <c r="H29" s="18">
        <v>36475.56</v>
      </c>
      <c r="I29" s="18">
        <v>105084.36</v>
      </c>
      <c r="J29" s="18">
        <v>107689.8</v>
      </c>
      <c r="K29" s="18">
        <v>27501.24</v>
      </c>
      <c r="L29" s="18">
        <v>27646.08</v>
      </c>
      <c r="M29" s="18">
        <v>27790.8</v>
      </c>
      <c r="N29" s="18">
        <v>90899.4</v>
      </c>
      <c r="O29" s="18">
        <v>110150.4</v>
      </c>
      <c r="P29" s="18">
        <v>66871.68</v>
      </c>
      <c r="Q29" s="18">
        <v>97702.44</v>
      </c>
      <c r="R29" s="18">
        <v>102189.48</v>
      </c>
      <c r="S29" s="18">
        <v>76859.16</v>
      </c>
      <c r="T29" s="18">
        <v>77148.6</v>
      </c>
      <c r="U29" s="18">
        <v>101899.92</v>
      </c>
      <c r="V29" s="18">
        <v>108992.4</v>
      </c>
      <c r="W29" s="18">
        <v>56160.72</v>
      </c>
      <c r="X29" s="18">
        <v>30685.68</v>
      </c>
      <c r="Y29" s="18">
        <v>55437</v>
      </c>
      <c r="Z29" s="18">
        <v>55437</v>
      </c>
      <c r="AA29" s="18">
        <v>110005.56</v>
      </c>
      <c r="AB29" s="18">
        <v>54279</v>
      </c>
      <c r="AC29" s="18">
        <v>61805.76</v>
      </c>
      <c r="AD29" s="18">
        <v>20264.04</v>
      </c>
      <c r="AE29" s="18">
        <v>46173.36</v>
      </c>
      <c r="AF29" s="18">
        <v>53989.44</v>
      </c>
      <c r="AG29" s="18">
        <v>52107.84</v>
      </c>
      <c r="AH29" s="18">
        <v>54134.28</v>
      </c>
      <c r="AI29" s="18">
        <v>87135.96</v>
      </c>
      <c r="AJ29" s="18">
        <v>41396.76</v>
      </c>
      <c r="AK29" s="18">
        <v>20119.2</v>
      </c>
      <c r="AL29" s="18">
        <v>20264.04</v>
      </c>
      <c r="AM29" s="18">
        <v>52107.84</v>
      </c>
      <c r="AN29" s="18">
        <v>52107.84</v>
      </c>
      <c r="AO29" s="18">
        <v>100307.76</v>
      </c>
      <c r="AP29" s="18">
        <v>86557.08</v>
      </c>
      <c r="AQ29" s="18">
        <v>25764.48</v>
      </c>
      <c r="AR29" s="18">
        <v>18527.04</v>
      </c>
      <c r="AS29" s="18">
        <v>54134.28</v>
      </c>
      <c r="AT29" s="18">
        <v>100307.76</v>
      </c>
      <c r="AU29" s="18">
        <v>36909.72</v>
      </c>
      <c r="AV29" s="18">
        <v>71937.84</v>
      </c>
      <c r="AW29" s="18">
        <v>100452.48</v>
      </c>
      <c r="AX29" s="18">
        <v>77293.44</v>
      </c>
      <c r="AY29" s="18">
        <v>18527.04</v>
      </c>
      <c r="AZ29" s="18">
        <v>36909.72</v>
      </c>
      <c r="BA29" s="18">
        <v>18382.32</v>
      </c>
      <c r="BB29" s="18">
        <v>36909.72</v>
      </c>
      <c r="BC29" s="18">
        <v>36909.72</v>
      </c>
      <c r="BD29" s="18">
        <v>36909.72</v>
      </c>
      <c r="BE29" s="18">
        <v>36909.72</v>
      </c>
      <c r="BF29" s="18">
        <v>61660.92</v>
      </c>
      <c r="BG29" s="18">
        <v>55581.72</v>
      </c>
      <c r="BH29" s="18">
        <v>86846.52</v>
      </c>
      <c r="BI29" s="18">
        <v>104360.64</v>
      </c>
      <c r="BJ29" s="18">
        <v>92202.12</v>
      </c>
      <c r="BK29" s="18">
        <v>20264.04</v>
      </c>
      <c r="BL29" s="18">
        <v>10276.68</v>
      </c>
      <c r="BM29" s="18">
        <v>106676.52</v>
      </c>
      <c r="BN29" s="18">
        <v>55581.72</v>
      </c>
      <c r="BO29" s="18">
        <v>77293.44</v>
      </c>
      <c r="BP29" s="18">
        <v>77293.44</v>
      </c>
      <c r="BQ29" s="18">
        <v>20843.04</v>
      </c>
      <c r="BR29" s="18">
        <v>61371.48</v>
      </c>
      <c r="BS29" s="18">
        <v>82504.2</v>
      </c>
      <c r="BT29" s="18">
        <v>107834.52</v>
      </c>
      <c r="BU29" s="18">
        <v>71648.28</v>
      </c>
      <c r="BV29" s="18">
        <v>36765</v>
      </c>
      <c r="BW29" s="18">
        <v>106676.52</v>
      </c>
      <c r="BX29" s="18">
        <v>30541.08</v>
      </c>
      <c r="BY29" s="18">
        <v>46607.64</v>
      </c>
      <c r="BZ29" s="18">
        <v>110005.56</v>
      </c>
      <c r="CA29" s="18">
        <v>46173.36</v>
      </c>
      <c r="CB29" s="18">
        <v>30975.36</v>
      </c>
      <c r="CC29" s="18">
        <v>18527.04</v>
      </c>
      <c r="CD29" s="18">
        <v>18527.04</v>
      </c>
      <c r="CE29" s="18">
        <v>18527.04</v>
      </c>
      <c r="CF29" s="18">
        <v>18527.04</v>
      </c>
      <c r="CG29" s="18">
        <v>18527.04</v>
      </c>
      <c r="CH29" s="18">
        <v>18527.04</v>
      </c>
      <c r="CI29" s="18">
        <v>19974.36</v>
      </c>
      <c r="CJ29" s="18">
        <v>18527.04</v>
      </c>
      <c r="CK29" s="18">
        <v>18527.04</v>
      </c>
      <c r="CL29" s="18">
        <v>18527.04</v>
      </c>
      <c r="CM29" s="18">
        <v>18527.04</v>
      </c>
      <c r="CN29" s="18">
        <v>19395.48</v>
      </c>
      <c r="CO29" s="18">
        <v>18527.04</v>
      </c>
      <c r="CP29" s="18">
        <v>18527.04</v>
      </c>
      <c r="CQ29" s="18">
        <v>18527.04</v>
      </c>
      <c r="CR29" s="18">
        <v>18092.76</v>
      </c>
      <c r="CS29" s="18">
        <v>18527.04</v>
      </c>
      <c r="CT29" s="18">
        <v>18382.32</v>
      </c>
      <c r="CU29" s="18">
        <v>41831.04</v>
      </c>
      <c r="CV29" s="18">
        <v>25330.08</v>
      </c>
      <c r="CW29" s="18">
        <v>25330.08</v>
      </c>
      <c r="CX29" s="18">
        <v>39804.72</v>
      </c>
      <c r="CY29" s="18">
        <v>25909.08</v>
      </c>
      <c r="CZ29" s="18">
        <v>25909.08</v>
      </c>
      <c r="DA29" s="18">
        <v>36475.56</v>
      </c>
      <c r="DB29" s="18">
        <v>71648.28</v>
      </c>
      <c r="DC29" s="18">
        <v>36041.4</v>
      </c>
      <c r="DD29" s="18">
        <v>37054.56</v>
      </c>
      <c r="DE29" s="18">
        <v>37054.56</v>
      </c>
      <c r="DF29" s="18">
        <v>51384.24</v>
      </c>
      <c r="DG29" s="18">
        <v>15632.16</v>
      </c>
      <c r="DH29" s="18">
        <v>30975.36</v>
      </c>
      <c r="DI29" s="18">
        <v>25474.68</v>
      </c>
      <c r="DJ29" s="18">
        <v>77148.6</v>
      </c>
      <c r="DK29" s="18">
        <v>41252.04</v>
      </c>
      <c r="DL29" s="18">
        <v>72227.4</v>
      </c>
      <c r="DM29" s="18">
        <v>51673.56</v>
      </c>
      <c r="DN29" s="18">
        <v>35751.84</v>
      </c>
      <c r="DO29" s="18">
        <v>18527.04</v>
      </c>
      <c r="DP29" s="18">
        <v>37054.56</v>
      </c>
      <c r="DQ29" s="18">
        <v>67016.52</v>
      </c>
      <c r="DR29" s="18">
        <v>61660.92</v>
      </c>
      <c r="DS29" s="18">
        <v>37054.56</v>
      </c>
      <c r="DT29" s="18">
        <v>37054.56</v>
      </c>
      <c r="DU29" s="18">
        <v>36475.56</v>
      </c>
      <c r="DV29" s="18">
        <v>36475.56</v>
      </c>
      <c r="DW29" s="18">
        <v>36475.56</v>
      </c>
      <c r="DX29" s="18">
        <v>36475.56</v>
      </c>
      <c r="DY29" s="18">
        <v>36475.56</v>
      </c>
      <c r="DZ29" s="18">
        <v>51094.68</v>
      </c>
      <c r="EA29" s="18">
        <v>46173.36</v>
      </c>
      <c r="EB29" s="18">
        <v>36475.56</v>
      </c>
      <c r="EC29" s="18">
        <v>36475.56</v>
      </c>
      <c r="ED29" s="18">
        <v>36475.56</v>
      </c>
      <c r="EE29" s="18">
        <v>36475.56</v>
      </c>
      <c r="EF29" s="18">
        <v>36475.56</v>
      </c>
      <c r="EG29" s="18">
        <v>36475.56</v>
      </c>
      <c r="EH29" s="18">
        <f t="shared" si="5"/>
        <v>6704398.92</v>
      </c>
    </row>
    <row r="30" spans="1:138" ht="45">
      <c r="A30" s="19" t="s">
        <v>53</v>
      </c>
      <c r="B30" s="4" t="s">
        <v>54</v>
      </c>
      <c r="C30" s="18">
        <v>272304</v>
      </c>
      <c r="D30" s="18"/>
      <c r="E30" s="18"/>
      <c r="F30" s="18"/>
      <c r="G30" s="18"/>
      <c r="H30" s="18">
        <v>190080</v>
      </c>
      <c r="I30" s="18">
        <v>816912</v>
      </c>
      <c r="J30" s="18">
        <v>816912</v>
      </c>
      <c r="K30" s="18">
        <v>237830.4</v>
      </c>
      <c r="L30" s="18">
        <v>237830.4</v>
      </c>
      <c r="M30" s="18">
        <v>237830.4</v>
      </c>
      <c r="N30" s="18"/>
      <c r="O30" s="18">
        <v>816912</v>
      </c>
      <c r="P30" s="18"/>
      <c r="Q30" s="18"/>
      <c r="R30" s="18"/>
      <c r="S30" s="18"/>
      <c r="T30" s="18"/>
      <c r="U30" s="18"/>
      <c r="V30" s="18">
        <v>816912</v>
      </c>
      <c r="W30" s="18"/>
      <c r="X30" s="18"/>
      <c r="Y30" s="18">
        <v>408456</v>
      </c>
      <c r="Z30" s="18">
        <v>408456</v>
      </c>
      <c r="AA30" s="18">
        <v>816912</v>
      </c>
      <c r="AB30" s="18">
        <v>408456</v>
      </c>
      <c r="AC30" s="18"/>
      <c r="AD30" s="18"/>
      <c r="AE30" s="18"/>
      <c r="AF30" s="18">
        <v>408456</v>
      </c>
      <c r="AG30" s="18">
        <v>408456</v>
      </c>
      <c r="AH30" s="18">
        <v>408456</v>
      </c>
      <c r="AI30" s="18"/>
      <c r="AJ30" s="18"/>
      <c r="AK30" s="18"/>
      <c r="AL30" s="18"/>
      <c r="AM30" s="18">
        <v>408456</v>
      </c>
      <c r="AN30" s="18">
        <v>408456</v>
      </c>
      <c r="AO30" s="18">
        <v>1017312</v>
      </c>
      <c r="AP30" s="18"/>
      <c r="AQ30" s="18"/>
      <c r="AR30" s="18">
        <v>136152</v>
      </c>
      <c r="AS30" s="18"/>
      <c r="AT30" s="18">
        <v>1017312</v>
      </c>
      <c r="AU30" s="18">
        <v>272304</v>
      </c>
      <c r="AV30" s="18"/>
      <c r="AW30" s="18">
        <v>760320</v>
      </c>
      <c r="AX30" s="18"/>
      <c r="AY30" s="18">
        <v>136152</v>
      </c>
      <c r="AZ30" s="18">
        <v>272304</v>
      </c>
      <c r="BA30" s="18">
        <v>136152</v>
      </c>
      <c r="BB30" s="18">
        <v>272304</v>
      </c>
      <c r="BC30" s="18">
        <v>272304</v>
      </c>
      <c r="BD30" s="18">
        <v>272304</v>
      </c>
      <c r="BE30" s="18">
        <v>272304</v>
      </c>
      <c r="BF30" s="18"/>
      <c r="BG30" s="18">
        <v>408456</v>
      </c>
      <c r="BH30" s="18"/>
      <c r="BI30" s="18">
        <v>816912</v>
      </c>
      <c r="BJ30" s="18"/>
      <c r="BK30" s="18"/>
      <c r="BL30" s="18"/>
      <c r="BM30" s="18">
        <v>816912</v>
      </c>
      <c r="BN30" s="18">
        <v>408456</v>
      </c>
      <c r="BO30" s="18"/>
      <c r="BP30" s="18"/>
      <c r="BQ30" s="18"/>
      <c r="BR30" s="18"/>
      <c r="BS30" s="18"/>
      <c r="BT30" s="18">
        <v>816912</v>
      </c>
      <c r="BU30" s="18"/>
      <c r="BV30" s="18">
        <v>272304</v>
      </c>
      <c r="BW30" s="18">
        <v>816912</v>
      </c>
      <c r="BX30" s="18"/>
      <c r="BY30" s="18"/>
      <c r="BZ30" s="18">
        <v>816912</v>
      </c>
      <c r="CA30" s="18"/>
      <c r="CB30" s="18"/>
      <c r="CC30" s="18">
        <v>136152</v>
      </c>
      <c r="CD30" s="18">
        <v>185457.6</v>
      </c>
      <c r="CE30" s="18">
        <v>185457.6</v>
      </c>
      <c r="CF30" s="18">
        <v>136152</v>
      </c>
      <c r="CG30" s="18">
        <v>136152</v>
      </c>
      <c r="CH30" s="18">
        <v>136152</v>
      </c>
      <c r="CI30" s="18">
        <v>190080</v>
      </c>
      <c r="CJ30" s="18">
        <v>136152</v>
      </c>
      <c r="CK30" s="18">
        <v>136152</v>
      </c>
      <c r="CL30" s="18">
        <v>136152</v>
      </c>
      <c r="CM30" s="18">
        <v>136152</v>
      </c>
      <c r="CN30" s="18">
        <v>190080</v>
      </c>
      <c r="CO30" s="18">
        <v>136152</v>
      </c>
      <c r="CP30" s="18">
        <v>136152</v>
      </c>
      <c r="CQ30" s="18">
        <v>136152</v>
      </c>
      <c r="CR30" s="18">
        <v>136152</v>
      </c>
      <c r="CS30" s="18">
        <v>136152</v>
      </c>
      <c r="CT30" s="18">
        <v>136152</v>
      </c>
      <c r="CU30" s="18"/>
      <c r="CV30" s="18"/>
      <c r="CW30" s="18"/>
      <c r="CX30" s="18"/>
      <c r="CY30" s="18"/>
      <c r="CZ30" s="18"/>
      <c r="DA30" s="18">
        <v>190080</v>
      </c>
      <c r="DB30" s="18">
        <v>544608</v>
      </c>
      <c r="DC30" s="18">
        <v>272304</v>
      </c>
      <c r="DD30" s="18">
        <v>272304</v>
      </c>
      <c r="DE30" s="18">
        <v>272304</v>
      </c>
      <c r="DF30" s="18"/>
      <c r="DG30" s="18"/>
      <c r="DH30" s="18"/>
      <c r="DI30" s="18"/>
      <c r="DJ30" s="18"/>
      <c r="DK30" s="18"/>
      <c r="DL30" s="18"/>
      <c r="DM30" s="18"/>
      <c r="DN30" s="18"/>
      <c r="DO30" s="18">
        <v>136152</v>
      </c>
      <c r="DP30" s="18">
        <v>272304</v>
      </c>
      <c r="DQ30" s="18"/>
      <c r="DR30" s="18"/>
      <c r="DS30" s="18">
        <v>272304</v>
      </c>
      <c r="DT30" s="18">
        <v>272304</v>
      </c>
      <c r="DU30" s="18">
        <v>254328</v>
      </c>
      <c r="DV30" s="18">
        <v>254328</v>
      </c>
      <c r="DW30" s="18">
        <v>254328</v>
      </c>
      <c r="DX30" s="18">
        <v>254328</v>
      </c>
      <c r="DY30" s="18">
        <v>254328</v>
      </c>
      <c r="DZ30" s="18"/>
      <c r="EA30" s="18"/>
      <c r="EB30" s="18">
        <v>254328</v>
      </c>
      <c r="EC30" s="18">
        <v>254328</v>
      </c>
      <c r="ED30" s="18">
        <v>254328</v>
      </c>
      <c r="EE30" s="18">
        <v>254328</v>
      </c>
      <c r="EF30" s="18">
        <v>254328</v>
      </c>
      <c r="EG30" s="18">
        <v>254328</v>
      </c>
      <c r="EH30" s="18">
        <f t="shared" si="5"/>
        <v>26498558.4</v>
      </c>
    </row>
    <row r="31" spans="1:138" ht="15">
      <c r="A31" s="19" t="s">
        <v>67</v>
      </c>
      <c r="B31" s="4" t="s">
        <v>24</v>
      </c>
      <c r="C31" s="18">
        <v>47957.64</v>
      </c>
      <c r="D31" s="18">
        <v>121101.48</v>
      </c>
      <c r="E31" s="18">
        <v>51247.8</v>
      </c>
      <c r="F31" s="18">
        <v>92311.2</v>
      </c>
      <c r="G31" s="18">
        <v>41899.56</v>
      </c>
      <c r="H31" s="18">
        <v>38097.84</v>
      </c>
      <c r="I31" s="18">
        <v>135350.64</v>
      </c>
      <c r="J31" s="18">
        <v>138834.84</v>
      </c>
      <c r="K31" s="18">
        <v>36535.44</v>
      </c>
      <c r="L31" s="18">
        <v>36141.12</v>
      </c>
      <c r="M31" s="18">
        <v>36371.88</v>
      </c>
      <c r="N31" s="18">
        <v>91546.08</v>
      </c>
      <c r="O31" s="18">
        <v>141965.52</v>
      </c>
      <c r="P31" s="18">
        <v>67098.6</v>
      </c>
      <c r="Q31" s="18">
        <v>97868.88</v>
      </c>
      <c r="R31" s="18">
        <v>102036.48</v>
      </c>
      <c r="S31" s="18">
        <v>76742.04</v>
      </c>
      <c r="T31" s="18">
        <v>76108.32</v>
      </c>
      <c r="U31" s="18">
        <v>102346.08</v>
      </c>
      <c r="V31" s="18">
        <v>140315.52</v>
      </c>
      <c r="W31" s="18">
        <v>57397.2</v>
      </c>
      <c r="X31" s="18">
        <v>30355.56</v>
      </c>
      <c r="Y31" s="18">
        <v>71184.36</v>
      </c>
      <c r="Z31" s="18">
        <v>71569.8</v>
      </c>
      <c r="AA31" s="18">
        <v>141983.04</v>
      </c>
      <c r="AB31" s="18">
        <v>56576.04</v>
      </c>
      <c r="AC31" s="18">
        <v>63380.76</v>
      </c>
      <c r="AD31" s="18">
        <v>20347.08</v>
      </c>
      <c r="AE31" s="18">
        <v>46756.92</v>
      </c>
      <c r="AF31" s="18">
        <v>56438.76</v>
      </c>
      <c r="AG31" s="18">
        <v>67297.2</v>
      </c>
      <c r="AH31" s="18">
        <v>56736.6</v>
      </c>
      <c r="AI31" s="18">
        <v>87714.36</v>
      </c>
      <c r="AJ31" s="18">
        <v>41774.78</v>
      </c>
      <c r="AK31" s="18">
        <v>20639.16</v>
      </c>
      <c r="AL31" s="18">
        <v>20829</v>
      </c>
      <c r="AM31" s="18">
        <v>67013.88</v>
      </c>
      <c r="AN31" s="18">
        <v>67253.28</v>
      </c>
      <c r="AO31" s="18">
        <v>116230.08</v>
      </c>
      <c r="AP31" s="18">
        <v>87314.28</v>
      </c>
      <c r="AQ31" s="18">
        <v>25250.64</v>
      </c>
      <c r="AR31" s="18">
        <v>23918.88</v>
      </c>
      <c r="AS31" s="18">
        <v>57618.6</v>
      </c>
      <c r="AT31" s="18">
        <v>116113.32</v>
      </c>
      <c r="AU31" s="18">
        <v>47531.16</v>
      </c>
      <c r="AV31" s="18">
        <v>71324.52</v>
      </c>
      <c r="AW31" s="18">
        <v>115523.4</v>
      </c>
      <c r="AX31" s="18">
        <v>78187.68</v>
      </c>
      <c r="AY31" s="18">
        <v>23939.88</v>
      </c>
      <c r="AZ31" s="18">
        <v>47482.44</v>
      </c>
      <c r="BA31" s="18">
        <v>23678.52</v>
      </c>
      <c r="BB31" s="18">
        <v>47648.04</v>
      </c>
      <c r="BC31" s="18">
        <v>47379.36</v>
      </c>
      <c r="BD31" s="18">
        <v>47890.44</v>
      </c>
      <c r="BE31" s="18">
        <v>47361.84</v>
      </c>
      <c r="BF31" s="18">
        <v>65825.16</v>
      </c>
      <c r="BG31" s="18">
        <v>71490.96</v>
      </c>
      <c r="BH31" s="18">
        <v>94311.72</v>
      </c>
      <c r="BI31" s="18">
        <v>134319.72</v>
      </c>
      <c r="BJ31" s="18">
        <v>98931.96</v>
      </c>
      <c r="BK31" s="18">
        <v>20218.56</v>
      </c>
      <c r="BL31" s="18">
        <v>10026</v>
      </c>
      <c r="BM31" s="18">
        <v>137161.32</v>
      </c>
      <c r="BN31" s="18">
        <v>71426.76</v>
      </c>
      <c r="BO31" s="18">
        <v>78289.92</v>
      </c>
      <c r="BP31" s="18">
        <v>78111.72</v>
      </c>
      <c r="BQ31" s="18">
        <v>20829</v>
      </c>
      <c r="BR31" s="18">
        <v>62121.96</v>
      </c>
      <c r="BS31" s="18">
        <v>82550.88</v>
      </c>
      <c r="BT31" s="18">
        <v>138907.8</v>
      </c>
      <c r="BU31" s="18">
        <v>72168.48</v>
      </c>
      <c r="BV31" s="18">
        <v>47496.12</v>
      </c>
      <c r="BW31" s="18">
        <v>137237.28</v>
      </c>
      <c r="BX31" s="18">
        <v>30702.24</v>
      </c>
      <c r="BY31" s="18">
        <v>46474.8</v>
      </c>
      <c r="BZ31" s="18">
        <v>142097.04</v>
      </c>
      <c r="CA31" s="18">
        <v>46558.68</v>
      </c>
      <c r="CB31" s="18">
        <v>30998.16</v>
      </c>
      <c r="CC31" s="18">
        <v>23559.6</v>
      </c>
      <c r="CD31" s="18">
        <v>23653.08</v>
      </c>
      <c r="CE31" s="18">
        <v>23775.72</v>
      </c>
      <c r="CF31" s="18">
        <v>23714.4</v>
      </c>
      <c r="CG31" s="18">
        <v>23746.56</v>
      </c>
      <c r="CH31" s="18">
        <v>23772.84</v>
      </c>
      <c r="CI31" s="18">
        <v>24067.8</v>
      </c>
      <c r="CJ31" s="18">
        <v>23796.12</v>
      </c>
      <c r="CK31" s="18">
        <v>23775.72</v>
      </c>
      <c r="CL31" s="18">
        <v>23948.04</v>
      </c>
      <c r="CM31" s="18">
        <v>23962.68</v>
      </c>
      <c r="CN31" s="18">
        <v>23547.96</v>
      </c>
      <c r="CO31" s="18">
        <v>23664.72</v>
      </c>
      <c r="CP31" s="18">
        <v>23901.36</v>
      </c>
      <c r="CQ31" s="18">
        <v>23787.36</v>
      </c>
      <c r="CR31" s="18">
        <v>23206.2</v>
      </c>
      <c r="CS31" s="18">
        <v>23810.76</v>
      </c>
      <c r="CT31" s="18">
        <v>23813.64</v>
      </c>
      <c r="CU31" s="18">
        <v>42238.92</v>
      </c>
      <c r="CV31" s="18">
        <v>25536.48</v>
      </c>
      <c r="CW31" s="18">
        <v>25368</v>
      </c>
      <c r="CX31" s="18">
        <v>41950.08</v>
      </c>
      <c r="CY31" s="18">
        <v>25618.56</v>
      </c>
      <c r="CZ31" s="18">
        <v>25551.36</v>
      </c>
      <c r="DA31" s="18">
        <v>38118.36</v>
      </c>
      <c r="DB31" s="18">
        <v>91992.84</v>
      </c>
      <c r="DC31" s="18">
        <v>46771.92</v>
      </c>
      <c r="DD31" s="18">
        <v>47913.84</v>
      </c>
      <c r="DE31" s="18">
        <v>47948.88</v>
      </c>
      <c r="DF31" s="18">
        <v>51932.4</v>
      </c>
      <c r="DG31" s="18">
        <v>15699.96</v>
      </c>
      <c r="DH31" s="18">
        <v>31902.6</v>
      </c>
      <c r="DI31" s="18">
        <v>25257.84</v>
      </c>
      <c r="DJ31" s="18">
        <v>77886.84</v>
      </c>
      <c r="DK31" s="18">
        <v>42330.36</v>
      </c>
      <c r="DL31" s="18">
        <v>71715.84</v>
      </c>
      <c r="DM31" s="18">
        <v>51757.2</v>
      </c>
      <c r="DN31" s="18">
        <v>33749.28</v>
      </c>
      <c r="DO31" s="18">
        <v>23880.84</v>
      </c>
      <c r="DP31" s="18">
        <v>47653.8</v>
      </c>
      <c r="DQ31" s="18">
        <v>66394.68</v>
      </c>
      <c r="DR31" s="18">
        <v>62309.76</v>
      </c>
      <c r="DS31" s="18">
        <v>47884.56</v>
      </c>
      <c r="DT31" s="18">
        <v>47837.88</v>
      </c>
      <c r="DU31" s="18">
        <v>38042.4</v>
      </c>
      <c r="DV31" s="18">
        <v>38223.48</v>
      </c>
      <c r="DW31" s="18">
        <v>38445.36</v>
      </c>
      <c r="DX31" s="18">
        <v>37884.72</v>
      </c>
      <c r="DY31" s="18">
        <v>38308.08</v>
      </c>
      <c r="DZ31" s="18">
        <v>53208.6</v>
      </c>
      <c r="EA31" s="18">
        <v>47320.92</v>
      </c>
      <c r="EB31" s="18">
        <v>37557.6</v>
      </c>
      <c r="EC31" s="18">
        <v>37583.88</v>
      </c>
      <c r="ED31" s="18">
        <v>38246.76</v>
      </c>
      <c r="EE31" s="18">
        <v>37636.44</v>
      </c>
      <c r="EF31" s="18">
        <v>38430.84</v>
      </c>
      <c r="EG31" s="18">
        <v>37645.2</v>
      </c>
      <c r="EH31" s="18">
        <f t="shared" si="5"/>
        <v>7563015.98</v>
      </c>
    </row>
    <row r="32" spans="1:138" ht="21" customHeight="1">
      <c r="A32" s="19" t="s">
        <v>52</v>
      </c>
      <c r="B32" s="4" t="s">
        <v>25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>
        <f t="shared" si="5"/>
        <v>0</v>
      </c>
    </row>
    <row r="33" spans="1:138" ht="15">
      <c r="A33" s="21" t="s">
        <v>55</v>
      </c>
      <c r="B33" s="4" t="s">
        <v>26</v>
      </c>
      <c r="C33" s="16">
        <f aca="true" t="shared" si="21" ref="C33:AH33">SUM(C34:C41)</f>
        <v>175621.05</v>
      </c>
      <c r="D33" s="16">
        <f t="shared" si="21"/>
        <v>477094.87</v>
      </c>
      <c r="E33" s="16">
        <f t="shared" si="21"/>
        <v>383400.64</v>
      </c>
      <c r="F33" s="16">
        <f t="shared" si="21"/>
        <v>994446.71</v>
      </c>
      <c r="G33" s="16">
        <f t="shared" si="21"/>
        <v>636346.37</v>
      </c>
      <c r="H33" s="16">
        <f t="shared" si="21"/>
        <v>182369.92</v>
      </c>
      <c r="I33" s="16">
        <f t="shared" si="21"/>
        <v>1246503.72</v>
      </c>
      <c r="J33" s="16">
        <f t="shared" si="21"/>
        <v>1834134.1</v>
      </c>
      <c r="K33" s="16">
        <f t="shared" si="21"/>
        <v>501887.83</v>
      </c>
      <c r="L33" s="16">
        <f t="shared" si="21"/>
        <v>406305.77</v>
      </c>
      <c r="M33" s="16">
        <f t="shared" si="21"/>
        <v>393467.63</v>
      </c>
      <c r="N33" s="16">
        <f t="shared" si="21"/>
        <v>1216769.94</v>
      </c>
      <c r="O33" s="16">
        <f t="shared" si="21"/>
        <v>1854870.64</v>
      </c>
      <c r="P33" s="16">
        <f t="shared" si="21"/>
        <v>1094935.47</v>
      </c>
      <c r="Q33" s="16">
        <f t="shared" si="21"/>
        <v>1606741.86</v>
      </c>
      <c r="R33" s="16">
        <f t="shared" si="21"/>
        <v>1420605.24</v>
      </c>
      <c r="S33" s="16">
        <f t="shared" si="21"/>
        <v>1116806.42</v>
      </c>
      <c r="T33" s="16">
        <f t="shared" si="21"/>
        <v>806242.42</v>
      </c>
      <c r="U33" s="16">
        <f t="shared" si="21"/>
        <v>1267509.99</v>
      </c>
      <c r="V33" s="16">
        <f t="shared" si="21"/>
        <v>1516167.61</v>
      </c>
      <c r="W33" s="16">
        <f t="shared" si="21"/>
        <v>700486.48</v>
      </c>
      <c r="X33" s="16">
        <f t="shared" si="21"/>
        <v>505057.68</v>
      </c>
      <c r="Y33" s="16">
        <f t="shared" si="21"/>
        <v>675671.72</v>
      </c>
      <c r="Z33" s="16">
        <f t="shared" si="21"/>
        <v>746154.06</v>
      </c>
      <c r="AA33" s="16">
        <f t="shared" si="21"/>
        <v>1283425.75</v>
      </c>
      <c r="AB33" s="16">
        <f t="shared" si="21"/>
        <v>250357.76</v>
      </c>
      <c r="AC33" s="16">
        <f t="shared" si="21"/>
        <v>787069.81</v>
      </c>
      <c r="AD33" s="16">
        <f t="shared" si="21"/>
        <v>263241.43</v>
      </c>
      <c r="AE33" s="16">
        <f t="shared" si="21"/>
        <v>570292.04</v>
      </c>
      <c r="AF33" s="16">
        <f t="shared" si="21"/>
        <v>228505.68</v>
      </c>
      <c r="AG33" s="16">
        <f t="shared" si="21"/>
        <v>627601.01</v>
      </c>
      <c r="AH33" s="16">
        <f t="shared" si="21"/>
        <v>250161.4</v>
      </c>
      <c r="AI33" s="16">
        <f aca="true" t="shared" si="22" ref="AI33:BN33">SUM(AI34:AI41)</f>
        <v>837566.64</v>
      </c>
      <c r="AJ33" s="16">
        <f t="shared" si="22"/>
        <v>567731.3</v>
      </c>
      <c r="AK33" s="16">
        <f t="shared" si="22"/>
        <v>311676.84</v>
      </c>
      <c r="AL33" s="16">
        <f t="shared" si="22"/>
        <v>325553.95</v>
      </c>
      <c r="AM33" s="16">
        <f t="shared" si="22"/>
        <v>361563.49</v>
      </c>
      <c r="AN33" s="16">
        <f t="shared" si="22"/>
        <v>247411.28</v>
      </c>
      <c r="AO33" s="16">
        <f t="shared" si="22"/>
        <v>176502.11</v>
      </c>
      <c r="AP33" s="16">
        <f t="shared" si="22"/>
        <v>651931.97</v>
      </c>
      <c r="AQ33" s="16">
        <f t="shared" si="22"/>
        <v>151347.32</v>
      </c>
      <c r="AR33" s="16">
        <f t="shared" si="22"/>
        <v>136981.52</v>
      </c>
      <c r="AS33" s="16">
        <f t="shared" si="22"/>
        <v>280349.38</v>
      </c>
      <c r="AT33" s="16">
        <f t="shared" si="22"/>
        <v>195465.98</v>
      </c>
      <c r="AU33" s="16">
        <f t="shared" si="22"/>
        <v>425127.43</v>
      </c>
      <c r="AV33" s="16">
        <f t="shared" si="22"/>
        <v>515840.09</v>
      </c>
      <c r="AW33" s="16">
        <f t="shared" si="22"/>
        <v>397965.54</v>
      </c>
      <c r="AX33" s="16">
        <f t="shared" si="22"/>
        <v>933633.56</v>
      </c>
      <c r="AY33" s="16">
        <f t="shared" si="22"/>
        <v>146452.8</v>
      </c>
      <c r="AZ33" s="16">
        <f t="shared" si="22"/>
        <v>316997.56</v>
      </c>
      <c r="BA33" s="16">
        <f t="shared" si="22"/>
        <v>212907.37</v>
      </c>
      <c r="BB33" s="16">
        <f t="shared" si="22"/>
        <v>410284.91</v>
      </c>
      <c r="BC33" s="16">
        <f t="shared" si="22"/>
        <v>372976.06</v>
      </c>
      <c r="BD33" s="16">
        <f t="shared" si="22"/>
        <v>311887.29</v>
      </c>
      <c r="BE33" s="16">
        <f t="shared" si="22"/>
        <v>311887.29</v>
      </c>
      <c r="BF33" s="16">
        <f t="shared" si="22"/>
        <v>309399.39</v>
      </c>
      <c r="BG33" s="16">
        <f t="shared" si="22"/>
        <v>576079.26</v>
      </c>
      <c r="BH33" s="16">
        <f t="shared" si="22"/>
        <v>1076352.67</v>
      </c>
      <c r="BI33" s="16">
        <f t="shared" si="22"/>
        <v>1120837.4</v>
      </c>
      <c r="BJ33" s="16">
        <f t="shared" si="22"/>
        <v>806664.75</v>
      </c>
      <c r="BK33" s="16">
        <f t="shared" si="22"/>
        <v>322105.77</v>
      </c>
      <c r="BL33" s="16">
        <f t="shared" si="22"/>
        <v>123098.91</v>
      </c>
      <c r="BM33" s="16">
        <f t="shared" si="22"/>
        <v>1288086.96</v>
      </c>
      <c r="BN33" s="16">
        <f t="shared" si="22"/>
        <v>400789.81</v>
      </c>
      <c r="BO33" s="16">
        <f aca="true" t="shared" si="23" ref="BO33:CT33">SUM(BO34:BO41)</f>
        <v>1257473.06</v>
      </c>
      <c r="BP33" s="16">
        <f t="shared" si="23"/>
        <v>1188291.08</v>
      </c>
      <c r="BQ33" s="16">
        <f t="shared" si="23"/>
        <v>413911.95</v>
      </c>
      <c r="BR33" s="16">
        <f t="shared" si="23"/>
        <v>998738.24</v>
      </c>
      <c r="BS33" s="16">
        <f t="shared" si="23"/>
        <v>1484068.57</v>
      </c>
      <c r="BT33" s="16">
        <f t="shared" si="23"/>
        <v>1056015.59</v>
      </c>
      <c r="BU33" s="16">
        <f t="shared" si="23"/>
        <v>879689.63</v>
      </c>
      <c r="BV33" s="16">
        <f t="shared" si="23"/>
        <v>557338.58</v>
      </c>
      <c r="BW33" s="16">
        <f t="shared" si="23"/>
        <v>1663950.77</v>
      </c>
      <c r="BX33" s="16">
        <f t="shared" si="23"/>
        <v>419960.77</v>
      </c>
      <c r="BY33" s="16">
        <f t="shared" si="23"/>
        <v>650966.39</v>
      </c>
      <c r="BZ33" s="16">
        <f t="shared" si="23"/>
        <v>1851976.3</v>
      </c>
      <c r="CA33" s="16">
        <f t="shared" si="23"/>
        <v>466968.31</v>
      </c>
      <c r="CB33" s="16">
        <f t="shared" si="23"/>
        <v>453604.37</v>
      </c>
      <c r="CC33" s="16">
        <f t="shared" si="23"/>
        <v>324751.25</v>
      </c>
      <c r="CD33" s="16">
        <f t="shared" si="23"/>
        <v>263538.35</v>
      </c>
      <c r="CE33" s="16">
        <f t="shared" si="23"/>
        <v>259053.74</v>
      </c>
      <c r="CF33" s="16">
        <f t="shared" si="23"/>
        <v>261123.48</v>
      </c>
      <c r="CG33" s="16">
        <f t="shared" si="23"/>
        <v>311330.19</v>
      </c>
      <c r="CH33" s="16">
        <f t="shared" si="23"/>
        <v>320319.63</v>
      </c>
      <c r="CI33" s="16">
        <f t="shared" si="23"/>
        <v>221520.56</v>
      </c>
      <c r="CJ33" s="16">
        <f t="shared" si="23"/>
        <v>300573.39</v>
      </c>
      <c r="CK33" s="16">
        <f t="shared" si="23"/>
        <v>316987.23</v>
      </c>
      <c r="CL33" s="16">
        <f t="shared" si="23"/>
        <v>302070.59</v>
      </c>
      <c r="CM33" s="16">
        <f t="shared" si="23"/>
        <v>342470.02</v>
      </c>
      <c r="CN33" s="16">
        <f t="shared" si="23"/>
        <v>196734.56</v>
      </c>
      <c r="CO33" s="16">
        <f t="shared" si="23"/>
        <v>281504.75</v>
      </c>
      <c r="CP33" s="16">
        <f t="shared" si="23"/>
        <v>310125.83</v>
      </c>
      <c r="CQ33" s="16">
        <f t="shared" si="23"/>
        <v>303410.09</v>
      </c>
      <c r="CR33" s="16">
        <f t="shared" si="23"/>
        <v>148580.98</v>
      </c>
      <c r="CS33" s="16">
        <f t="shared" si="23"/>
        <v>293475.99</v>
      </c>
      <c r="CT33" s="16">
        <f t="shared" si="23"/>
        <v>299131.79</v>
      </c>
      <c r="CU33" s="16">
        <f aca="true" t="shared" si="24" ref="CU33:DZ33">SUM(CU34:CU41)</f>
        <v>616810.81</v>
      </c>
      <c r="CV33" s="16">
        <f t="shared" si="24"/>
        <v>430779.17</v>
      </c>
      <c r="CW33" s="16">
        <f t="shared" si="24"/>
        <v>397157.08</v>
      </c>
      <c r="CX33" s="16">
        <f t="shared" si="24"/>
        <v>561185.09</v>
      </c>
      <c r="CY33" s="16">
        <f t="shared" si="24"/>
        <v>433519.06</v>
      </c>
      <c r="CZ33" s="16">
        <f t="shared" si="24"/>
        <v>407016.38</v>
      </c>
      <c r="DA33" s="16">
        <f t="shared" si="24"/>
        <v>182369.29</v>
      </c>
      <c r="DB33" s="16">
        <f t="shared" si="24"/>
        <v>881695.75</v>
      </c>
      <c r="DC33" s="16">
        <f t="shared" si="24"/>
        <v>560318.88</v>
      </c>
      <c r="DD33" s="16">
        <f t="shared" si="24"/>
        <v>555437.61</v>
      </c>
      <c r="DE33" s="16">
        <f t="shared" si="24"/>
        <v>588148.89</v>
      </c>
      <c r="DF33" s="16">
        <f t="shared" si="24"/>
        <v>643017.72</v>
      </c>
      <c r="DG33" s="16">
        <f t="shared" si="24"/>
        <v>294663.4</v>
      </c>
      <c r="DH33" s="16">
        <f t="shared" si="24"/>
        <v>523389.92</v>
      </c>
      <c r="DI33" s="16">
        <f t="shared" si="24"/>
        <v>442387.14</v>
      </c>
      <c r="DJ33" s="16">
        <f t="shared" si="24"/>
        <v>1260444.4</v>
      </c>
      <c r="DK33" s="16">
        <f t="shared" si="24"/>
        <v>254658.48</v>
      </c>
      <c r="DL33" s="16">
        <f t="shared" si="24"/>
        <v>371562.26</v>
      </c>
      <c r="DM33" s="16">
        <f t="shared" si="24"/>
        <v>506892.11</v>
      </c>
      <c r="DN33" s="16">
        <f t="shared" si="24"/>
        <v>238351.01</v>
      </c>
      <c r="DO33" s="16">
        <f t="shared" si="24"/>
        <v>135163.2</v>
      </c>
      <c r="DP33" s="16">
        <f t="shared" si="24"/>
        <v>319621.05</v>
      </c>
      <c r="DQ33" s="16">
        <f t="shared" si="24"/>
        <v>354121.96</v>
      </c>
      <c r="DR33" s="16">
        <f t="shared" si="24"/>
        <v>911646.33</v>
      </c>
      <c r="DS33" s="16">
        <f t="shared" si="24"/>
        <v>611855.18</v>
      </c>
      <c r="DT33" s="16">
        <f t="shared" si="24"/>
        <v>597259.85</v>
      </c>
      <c r="DU33" s="16">
        <f t="shared" si="24"/>
        <v>182370.27</v>
      </c>
      <c r="DV33" s="16">
        <f t="shared" si="24"/>
        <v>182369.99</v>
      </c>
      <c r="DW33" s="16">
        <f t="shared" si="24"/>
        <v>182370.42</v>
      </c>
      <c r="DX33" s="16">
        <f t="shared" si="24"/>
        <v>105870.5</v>
      </c>
      <c r="DY33" s="16">
        <f t="shared" si="24"/>
        <v>105870.5</v>
      </c>
      <c r="DZ33" s="16">
        <f t="shared" si="24"/>
        <v>548144.79</v>
      </c>
      <c r="EA33" s="16">
        <f aca="true" t="shared" si="25" ref="EA33:EG33">SUM(EA34:EA41)</f>
        <v>394066.11</v>
      </c>
      <c r="EB33" s="16">
        <f t="shared" si="25"/>
        <v>182369.79</v>
      </c>
      <c r="EC33" s="16">
        <f t="shared" si="25"/>
        <v>182369.83</v>
      </c>
      <c r="ED33" s="16">
        <f t="shared" si="25"/>
        <v>182370.21</v>
      </c>
      <c r="EE33" s="16">
        <f t="shared" si="25"/>
        <v>182369.49</v>
      </c>
      <c r="EF33" s="16">
        <f t="shared" si="25"/>
        <v>182369.52</v>
      </c>
      <c r="EG33" s="16">
        <f t="shared" si="25"/>
        <v>182369.93</v>
      </c>
      <c r="EH33" s="16">
        <f t="shared" si="5"/>
        <v>74918119.02</v>
      </c>
    </row>
    <row r="34" spans="1:138" ht="30">
      <c r="A34" s="20" t="s">
        <v>28</v>
      </c>
      <c r="B34" s="28" t="s">
        <v>80</v>
      </c>
      <c r="C34" s="18">
        <v>30631.41</v>
      </c>
      <c r="D34" s="18">
        <v>183788.47</v>
      </c>
      <c r="E34" s="18">
        <v>76578.53</v>
      </c>
      <c r="F34" s="18">
        <v>137841.35</v>
      </c>
      <c r="G34" s="18">
        <v>81262.82</v>
      </c>
      <c r="H34" s="18">
        <v>7657.85</v>
      </c>
      <c r="I34" s="18">
        <v>91894.23</v>
      </c>
      <c r="J34" s="18">
        <v>91894.23</v>
      </c>
      <c r="K34" s="18">
        <v>22973.56</v>
      </c>
      <c r="L34" s="18">
        <v>22973.56</v>
      </c>
      <c r="M34" s="18">
        <v>22973.56</v>
      </c>
      <c r="N34" s="18">
        <v>137841.35</v>
      </c>
      <c r="O34" s="18">
        <v>91894.23</v>
      </c>
      <c r="P34" s="18">
        <v>99552.09</v>
      </c>
      <c r="Q34" s="18">
        <v>145499.2</v>
      </c>
      <c r="R34" s="18">
        <v>153157.06</v>
      </c>
      <c r="S34" s="18">
        <v>114867.79</v>
      </c>
      <c r="T34" s="18">
        <v>114867.79</v>
      </c>
      <c r="U34" s="18">
        <v>153157.06</v>
      </c>
      <c r="V34" s="18">
        <v>91894.23</v>
      </c>
      <c r="W34" s="18">
        <v>84236.38</v>
      </c>
      <c r="X34" s="18">
        <v>45947.12</v>
      </c>
      <c r="Y34" s="18">
        <v>45947.12</v>
      </c>
      <c r="Z34" s="18">
        <v>45947.12</v>
      </c>
      <c r="AA34" s="18">
        <v>91894.23</v>
      </c>
      <c r="AB34" s="18">
        <v>45947.12</v>
      </c>
      <c r="AC34" s="18">
        <v>91894.23</v>
      </c>
      <c r="AD34" s="18">
        <v>30631.41</v>
      </c>
      <c r="AE34" s="18">
        <v>68920.68</v>
      </c>
      <c r="AF34" s="18">
        <v>25947.12</v>
      </c>
      <c r="AG34" s="18">
        <v>45947.12</v>
      </c>
      <c r="AH34" s="18">
        <v>45947.12</v>
      </c>
      <c r="AI34" s="18">
        <v>130183.48</v>
      </c>
      <c r="AJ34" s="18">
        <v>61262.82</v>
      </c>
      <c r="AK34" s="18">
        <v>30631.41</v>
      </c>
      <c r="AL34" s="18">
        <v>30631.41</v>
      </c>
      <c r="AM34" s="18">
        <v>45947.12</v>
      </c>
      <c r="AN34" s="18">
        <v>45947.12</v>
      </c>
      <c r="AO34" s="18">
        <v>21262.82</v>
      </c>
      <c r="AP34" s="18">
        <v>170183.48</v>
      </c>
      <c r="AQ34" s="18">
        <v>38289.26</v>
      </c>
      <c r="AR34" s="18">
        <v>15315.71</v>
      </c>
      <c r="AS34" s="18">
        <v>84236.38</v>
      </c>
      <c r="AT34" s="18">
        <v>21262.82</v>
      </c>
      <c r="AU34" s="18">
        <v>30631.41</v>
      </c>
      <c r="AV34" s="18">
        <v>107209.94</v>
      </c>
      <c r="AW34" s="18">
        <v>61262.82</v>
      </c>
      <c r="AX34" s="18">
        <v>114867.79</v>
      </c>
      <c r="AY34" s="18">
        <v>15315.71</v>
      </c>
      <c r="AZ34" s="18">
        <v>30631.41</v>
      </c>
      <c r="BA34" s="18">
        <v>15315.71</v>
      </c>
      <c r="BB34" s="18">
        <v>30631.41</v>
      </c>
      <c r="BC34" s="18">
        <v>30631.41</v>
      </c>
      <c r="BD34" s="18">
        <v>30631.41</v>
      </c>
      <c r="BE34" s="18">
        <v>30631.41</v>
      </c>
      <c r="BF34" s="18">
        <v>91894.23</v>
      </c>
      <c r="BG34" s="18">
        <v>45947.12</v>
      </c>
      <c r="BH34" s="18">
        <v>130183.5</v>
      </c>
      <c r="BI34" s="18">
        <v>91894.23</v>
      </c>
      <c r="BJ34" s="18">
        <v>137841.35</v>
      </c>
      <c r="BK34" s="18">
        <v>30631.41</v>
      </c>
      <c r="BL34" s="18">
        <v>15315.71</v>
      </c>
      <c r="BM34" s="18">
        <v>91894.23</v>
      </c>
      <c r="BN34" s="18">
        <v>45947.12</v>
      </c>
      <c r="BO34" s="18">
        <v>114867.79</v>
      </c>
      <c r="BP34" s="18">
        <v>114867.79</v>
      </c>
      <c r="BQ34" s="18">
        <v>30631.41</v>
      </c>
      <c r="BR34" s="18">
        <v>131894.23</v>
      </c>
      <c r="BS34" s="18">
        <v>122525.65</v>
      </c>
      <c r="BT34" s="18">
        <v>91894.23</v>
      </c>
      <c r="BU34" s="18">
        <v>107209.94</v>
      </c>
      <c r="BV34" s="18">
        <v>30631.41</v>
      </c>
      <c r="BW34" s="18">
        <v>91894.23</v>
      </c>
      <c r="BX34" s="18">
        <v>45947.12</v>
      </c>
      <c r="BY34" s="18">
        <v>68920.68</v>
      </c>
      <c r="BZ34" s="18">
        <v>91894.23</v>
      </c>
      <c r="CA34" s="18">
        <v>68920.68</v>
      </c>
      <c r="CB34" s="18">
        <v>45947.12</v>
      </c>
      <c r="CC34" s="18">
        <v>15315.71</v>
      </c>
      <c r="CD34" s="18">
        <v>15315.71</v>
      </c>
      <c r="CE34" s="18">
        <v>15315.71</v>
      </c>
      <c r="CF34" s="18">
        <v>15315.71</v>
      </c>
      <c r="CG34" s="18">
        <v>15315.71</v>
      </c>
      <c r="CH34" s="18">
        <v>15315.71</v>
      </c>
      <c r="CI34" s="18">
        <v>7657.85</v>
      </c>
      <c r="CJ34" s="18">
        <v>15315.71</v>
      </c>
      <c r="CK34" s="18">
        <v>15315.71</v>
      </c>
      <c r="CL34" s="18">
        <v>15315.71</v>
      </c>
      <c r="CM34" s="18">
        <v>15315.71</v>
      </c>
      <c r="CN34" s="18">
        <v>7657.85</v>
      </c>
      <c r="CO34" s="18">
        <v>15315.71</v>
      </c>
      <c r="CP34" s="18">
        <v>15315.71</v>
      </c>
      <c r="CQ34" s="18">
        <v>15315.71</v>
      </c>
      <c r="CR34" s="18">
        <v>15315.71</v>
      </c>
      <c r="CS34" s="18">
        <v>15315.71</v>
      </c>
      <c r="CT34" s="18">
        <v>15315.71</v>
      </c>
      <c r="CU34" s="18">
        <v>61262.82</v>
      </c>
      <c r="CV34" s="18">
        <v>38289.26</v>
      </c>
      <c r="CW34" s="18">
        <v>38289.26</v>
      </c>
      <c r="CX34" s="18">
        <v>61262.82</v>
      </c>
      <c r="CY34" s="18">
        <v>38289.26</v>
      </c>
      <c r="CZ34" s="18">
        <v>38289.26</v>
      </c>
      <c r="DA34" s="18">
        <v>7657.85</v>
      </c>
      <c r="DB34" s="18">
        <v>61262.82</v>
      </c>
      <c r="DC34" s="18">
        <v>30631.41</v>
      </c>
      <c r="DD34" s="18">
        <v>30631.41</v>
      </c>
      <c r="DE34" s="18">
        <v>30631.41</v>
      </c>
      <c r="DF34" s="18">
        <v>76578.53</v>
      </c>
      <c r="DG34" s="18">
        <v>22973.56</v>
      </c>
      <c r="DH34" s="18">
        <v>45947.12</v>
      </c>
      <c r="DI34" s="18">
        <v>38289.26</v>
      </c>
      <c r="DJ34" s="18">
        <v>114867.79</v>
      </c>
      <c r="DK34" s="18">
        <v>61262.82</v>
      </c>
      <c r="DL34" s="18">
        <v>107209.94</v>
      </c>
      <c r="DM34" s="18">
        <v>76578.53</v>
      </c>
      <c r="DN34" s="18">
        <v>53604.97</v>
      </c>
      <c r="DO34" s="18">
        <v>15315.71</v>
      </c>
      <c r="DP34" s="18">
        <v>30631.41</v>
      </c>
      <c r="DQ34" s="18">
        <v>99552.09</v>
      </c>
      <c r="DR34" s="18">
        <v>91894.23</v>
      </c>
      <c r="DS34" s="18">
        <v>30631.41</v>
      </c>
      <c r="DT34" s="18">
        <v>30631.41</v>
      </c>
      <c r="DU34" s="18">
        <v>7657.85</v>
      </c>
      <c r="DV34" s="18">
        <v>7657.85</v>
      </c>
      <c r="DW34" s="18">
        <v>7657.85</v>
      </c>
      <c r="DX34" s="18">
        <v>7657.85</v>
      </c>
      <c r="DY34" s="18">
        <v>7657.85</v>
      </c>
      <c r="DZ34" s="18">
        <v>76578.53</v>
      </c>
      <c r="EA34" s="18">
        <v>68920.68</v>
      </c>
      <c r="EB34" s="18">
        <v>7657.85</v>
      </c>
      <c r="EC34" s="18">
        <v>7657.85</v>
      </c>
      <c r="ED34" s="18">
        <v>7657.85</v>
      </c>
      <c r="EE34" s="18">
        <v>7657.85</v>
      </c>
      <c r="EF34" s="18">
        <v>7657.85</v>
      </c>
      <c r="EG34" s="18">
        <v>7657.85</v>
      </c>
      <c r="EH34" s="18">
        <f t="shared" si="5"/>
        <v>7397485.79</v>
      </c>
    </row>
    <row r="35" spans="1:138" ht="15">
      <c r="A35" s="20" t="s">
        <v>56</v>
      </c>
      <c r="B35" s="28" t="s">
        <v>81</v>
      </c>
      <c r="C35" s="18">
        <v>50286.96</v>
      </c>
      <c r="D35" s="18">
        <v>168147.12</v>
      </c>
      <c r="E35" s="18">
        <v>70323.12</v>
      </c>
      <c r="F35" s="18">
        <v>125324.64</v>
      </c>
      <c r="G35" s="18">
        <v>56376.36</v>
      </c>
      <c r="H35" s="18">
        <v>49501.2</v>
      </c>
      <c r="I35" s="18">
        <v>142610.76</v>
      </c>
      <c r="J35" s="18">
        <v>146146.56</v>
      </c>
      <c r="K35" s="18">
        <v>37322.28</v>
      </c>
      <c r="L35" s="18">
        <v>37518.72</v>
      </c>
      <c r="M35" s="18">
        <v>37715.16</v>
      </c>
      <c r="N35" s="18">
        <v>123360.24</v>
      </c>
      <c r="O35" s="18">
        <v>149485.92</v>
      </c>
      <c r="P35" s="18">
        <v>90752.28</v>
      </c>
      <c r="Q35" s="18">
        <v>132592.68</v>
      </c>
      <c r="R35" s="18">
        <v>138682.08</v>
      </c>
      <c r="S35" s="18">
        <v>104306.16</v>
      </c>
      <c r="T35" s="18">
        <v>104699.04</v>
      </c>
      <c r="U35" s="18">
        <v>138289.2</v>
      </c>
      <c r="V35" s="18">
        <v>147914.4</v>
      </c>
      <c r="W35" s="18">
        <v>76216.2</v>
      </c>
      <c r="X35" s="18">
        <v>41643.84</v>
      </c>
      <c r="Y35" s="18">
        <v>75234.12</v>
      </c>
      <c r="Z35" s="18">
        <v>75234.12</v>
      </c>
      <c r="AA35" s="18">
        <v>149289.48</v>
      </c>
      <c r="AB35" s="18">
        <v>73662.6</v>
      </c>
      <c r="AC35" s="18">
        <v>83877.12</v>
      </c>
      <c r="AD35" s="18">
        <v>27500.64</v>
      </c>
      <c r="AE35" s="18">
        <v>62662.2</v>
      </c>
      <c r="AF35" s="18">
        <v>71809.2</v>
      </c>
      <c r="AG35" s="18">
        <v>70716.12</v>
      </c>
      <c r="AH35" s="18">
        <v>73466.16</v>
      </c>
      <c r="AI35" s="18">
        <v>118253.04</v>
      </c>
      <c r="AJ35" s="18">
        <v>56179.92</v>
      </c>
      <c r="AK35" s="18">
        <v>27304.2</v>
      </c>
      <c r="AL35" s="18">
        <v>27500.64</v>
      </c>
      <c r="AM35" s="18">
        <v>70716.12</v>
      </c>
      <c r="AN35" s="18">
        <v>70716.12</v>
      </c>
      <c r="AO35" s="18">
        <v>36899.28</v>
      </c>
      <c r="AP35" s="18">
        <v>117467.28</v>
      </c>
      <c r="AQ35" s="18">
        <v>34965.12</v>
      </c>
      <c r="AR35" s="18">
        <v>25143.48</v>
      </c>
      <c r="AS35" s="18">
        <v>73466.16</v>
      </c>
      <c r="AT35" s="18">
        <v>55914.24</v>
      </c>
      <c r="AU35" s="18">
        <v>50090.52</v>
      </c>
      <c r="AV35" s="18">
        <v>97627.44</v>
      </c>
      <c r="AW35" s="18">
        <v>136324.92</v>
      </c>
      <c r="AX35" s="18">
        <v>104895.48</v>
      </c>
      <c r="AY35" s="18">
        <v>25143.48</v>
      </c>
      <c r="AZ35" s="18">
        <v>50090.52</v>
      </c>
      <c r="BA35" s="18">
        <v>24947.04</v>
      </c>
      <c r="BB35" s="18">
        <v>50090.52</v>
      </c>
      <c r="BC35" s="18">
        <v>50090.52</v>
      </c>
      <c r="BD35" s="18">
        <v>50090.52</v>
      </c>
      <c r="BE35" s="18">
        <v>50090.52</v>
      </c>
      <c r="BF35" s="18">
        <v>83680.68</v>
      </c>
      <c r="BG35" s="18">
        <v>75430.56</v>
      </c>
      <c r="BH35" s="18">
        <v>117860.16</v>
      </c>
      <c r="BI35" s="18">
        <v>141628.56</v>
      </c>
      <c r="BJ35" s="18">
        <v>125128.2</v>
      </c>
      <c r="BK35" s="18">
        <v>27500.64</v>
      </c>
      <c r="BL35" s="18">
        <v>13946.76</v>
      </c>
      <c r="BM35" s="18">
        <v>144771.48</v>
      </c>
      <c r="BN35" s="18">
        <v>75430.56</v>
      </c>
      <c r="BO35" s="18">
        <v>104895.48</v>
      </c>
      <c r="BP35" s="18">
        <v>104895.48</v>
      </c>
      <c r="BQ35" s="18">
        <v>28286.4</v>
      </c>
      <c r="BR35" s="18">
        <v>83287.8</v>
      </c>
      <c r="BS35" s="18">
        <v>111967.08</v>
      </c>
      <c r="BT35" s="18">
        <v>146343</v>
      </c>
      <c r="BU35" s="18">
        <v>97234.56</v>
      </c>
      <c r="BV35" s="18">
        <v>49894.08</v>
      </c>
      <c r="BW35" s="18">
        <v>144771.48</v>
      </c>
      <c r="BX35" s="18">
        <v>41447.4</v>
      </c>
      <c r="BY35" s="18">
        <v>63251.52</v>
      </c>
      <c r="BZ35" s="18">
        <v>149289.48</v>
      </c>
      <c r="CA35" s="18">
        <v>62662.2</v>
      </c>
      <c r="CB35" s="18">
        <v>42036.72</v>
      </c>
      <c r="CC35" s="18">
        <v>25143.48</v>
      </c>
      <c r="CD35" s="18">
        <v>25143.48</v>
      </c>
      <c r="CE35" s="18">
        <v>25143.48</v>
      </c>
      <c r="CF35" s="18">
        <v>25143.48</v>
      </c>
      <c r="CG35" s="18">
        <v>25143.48</v>
      </c>
      <c r="CH35" s="18">
        <v>25143.48</v>
      </c>
      <c r="CI35" s="18">
        <v>27107.76</v>
      </c>
      <c r="CJ35" s="18">
        <v>25143.48</v>
      </c>
      <c r="CK35" s="18">
        <v>25143.48</v>
      </c>
      <c r="CL35" s="18">
        <v>25143.48</v>
      </c>
      <c r="CM35" s="18">
        <v>25143.48</v>
      </c>
      <c r="CN35" s="18">
        <v>26322</v>
      </c>
      <c r="CO35" s="18">
        <v>25143.48</v>
      </c>
      <c r="CP35" s="18">
        <v>25143.48</v>
      </c>
      <c r="CQ35" s="18">
        <v>25143.48</v>
      </c>
      <c r="CR35" s="18">
        <v>24554.16</v>
      </c>
      <c r="CS35" s="18">
        <v>25143.48</v>
      </c>
      <c r="CT35" s="18">
        <v>24947.04</v>
      </c>
      <c r="CU35" s="18">
        <v>56769.24</v>
      </c>
      <c r="CV35" s="18">
        <v>34375.8</v>
      </c>
      <c r="CW35" s="18">
        <v>34375.8</v>
      </c>
      <c r="CX35" s="18">
        <v>54019.08</v>
      </c>
      <c r="CY35" s="18">
        <v>35161.56</v>
      </c>
      <c r="CZ35" s="18">
        <v>35161.56</v>
      </c>
      <c r="DA35" s="18">
        <v>49501.2</v>
      </c>
      <c r="DB35" s="18">
        <v>97234.56</v>
      </c>
      <c r="DC35" s="18">
        <v>48911.88</v>
      </c>
      <c r="DD35" s="18">
        <v>50286.96</v>
      </c>
      <c r="DE35" s="18">
        <v>50286.96</v>
      </c>
      <c r="DF35" s="18">
        <v>69733.8</v>
      </c>
      <c r="DG35" s="18">
        <v>21214.8</v>
      </c>
      <c r="DH35" s="18">
        <v>42036.72</v>
      </c>
      <c r="DI35" s="18">
        <v>34572.24</v>
      </c>
      <c r="DJ35" s="18">
        <v>104699.04</v>
      </c>
      <c r="DK35" s="18">
        <v>55983.48</v>
      </c>
      <c r="DL35" s="18">
        <v>98020.32</v>
      </c>
      <c r="DM35" s="18">
        <v>70126.68</v>
      </c>
      <c r="DN35" s="18">
        <v>48519</v>
      </c>
      <c r="DO35" s="18">
        <v>25143.48</v>
      </c>
      <c r="DP35" s="18">
        <v>50286.96</v>
      </c>
      <c r="DQ35" s="18">
        <v>90948.72</v>
      </c>
      <c r="DR35" s="18">
        <v>83680.68</v>
      </c>
      <c r="DS35" s="18">
        <v>50286.96</v>
      </c>
      <c r="DT35" s="18">
        <v>50286.96</v>
      </c>
      <c r="DU35" s="18">
        <v>49501.2</v>
      </c>
      <c r="DV35" s="18">
        <v>49501.2</v>
      </c>
      <c r="DW35" s="18">
        <v>49501.2</v>
      </c>
      <c r="DX35" s="18">
        <v>49501.2</v>
      </c>
      <c r="DY35" s="18">
        <v>49501.2</v>
      </c>
      <c r="DZ35" s="18">
        <v>69340.92</v>
      </c>
      <c r="EA35" s="18">
        <v>62662.2</v>
      </c>
      <c r="EB35" s="18">
        <v>49501.2</v>
      </c>
      <c r="EC35" s="18">
        <v>49501.2</v>
      </c>
      <c r="ED35" s="18">
        <v>49501.2</v>
      </c>
      <c r="EE35" s="18">
        <v>49501.2</v>
      </c>
      <c r="EF35" s="18">
        <v>49501.2</v>
      </c>
      <c r="EG35" s="18">
        <v>49501.2</v>
      </c>
      <c r="EH35" s="18">
        <f t="shared" si="5"/>
        <v>8945394.48</v>
      </c>
    </row>
    <row r="36" spans="1:138" ht="15">
      <c r="A36" s="20" t="s">
        <v>27</v>
      </c>
      <c r="B36" s="28" t="s">
        <v>82</v>
      </c>
      <c r="C36" s="18">
        <v>94702.68</v>
      </c>
      <c r="D36" s="18">
        <v>125159.28</v>
      </c>
      <c r="E36" s="18">
        <v>53222.04</v>
      </c>
      <c r="F36" s="18">
        <v>214734.48</v>
      </c>
      <c r="G36" s="18">
        <v>50248.2</v>
      </c>
      <c r="H36" s="18">
        <v>48710.04</v>
      </c>
      <c r="I36" s="18">
        <v>261496.08</v>
      </c>
      <c r="J36" s="18">
        <v>261496.08</v>
      </c>
      <c r="K36" s="18">
        <v>68194.06</v>
      </c>
      <c r="L36" s="18">
        <v>68193.96</v>
      </c>
      <c r="M36" s="18">
        <v>68193.96</v>
      </c>
      <c r="N36" s="18">
        <v>200736.72</v>
      </c>
      <c r="O36" s="18">
        <v>261496.08</v>
      </c>
      <c r="P36" s="18">
        <v>144950.88</v>
      </c>
      <c r="Q36" s="18">
        <v>211863.12</v>
      </c>
      <c r="R36" s="18">
        <v>223040.76</v>
      </c>
      <c r="S36" s="18">
        <v>156128.52</v>
      </c>
      <c r="T36" s="18">
        <v>167254.92</v>
      </c>
      <c r="U36" s="18">
        <v>223040.76</v>
      </c>
      <c r="V36" s="18">
        <v>261496.08</v>
      </c>
      <c r="W36" s="18">
        <v>43326.24</v>
      </c>
      <c r="X36" s="18">
        <v>66912.12</v>
      </c>
      <c r="Y36" s="18">
        <v>130748.04</v>
      </c>
      <c r="Z36" s="18">
        <v>130748.04</v>
      </c>
      <c r="AA36" s="18">
        <v>261496.08</v>
      </c>
      <c r="AB36" s="18">
        <v>130748.04</v>
      </c>
      <c r="AC36" s="18">
        <v>33430.44</v>
      </c>
      <c r="AD36" s="18">
        <v>11177.64</v>
      </c>
      <c r="AE36" s="18">
        <v>30866.76</v>
      </c>
      <c r="AF36" s="18">
        <v>130748.04</v>
      </c>
      <c r="AG36" s="18">
        <v>130748.04</v>
      </c>
      <c r="AH36" s="18">
        <v>130748.04</v>
      </c>
      <c r="AI36" s="18">
        <v>189610.32</v>
      </c>
      <c r="AJ36" s="18">
        <v>44608.08</v>
      </c>
      <c r="AK36" s="18">
        <v>22304.04</v>
      </c>
      <c r="AL36" s="18">
        <v>22304.04</v>
      </c>
      <c r="AM36" s="18">
        <v>130748.04</v>
      </c>
      <c r="AN36" s="18">
        <v>130748.04</v>
      </c>
      <c r="AO36" s="18">
        <v>118339.8</v>
      </c>
      <c r="AP36" s="18">
        <v>60605.52</v>
      </c>
      <c r="AQ36" s="18">
        <v>17843.16</v>
      </c>
      <c r="AR36" s="18">
        <v>48710.04</v>
      </c>
      <c r="AS36" s="18">
        <v>122646.84</v>
      </c>
      <c r="AT36" s="18">
        <v>118288.56</v>
      </c>
      <c r="AU36" s="18">
        <v>87165.36</v>
      </c>
      <c r="AV36" s="18">
        <v>137516.16</v>
      </c>
      <c r="AW36" s="18">
        <v>200377.8</v>
      </c>
      <c r="AX36" s="18">
        <v>174535.8</v>
      </c>
      <c r="AY36" s="18">
        <v>29072.16</v>
      </c>
      <c r="AZ36" s="18">
        <v>58093.08</v>
      </c>
      <c r="BA36" s="18">
        <v>29072.16</v>
      </c>
      <c r="BB36" s="18">
        <v>87165.36</v>
      </c>
      <c r="BC36" s="18">
        <v>87165.36</v>
      </c>
      <c r="BD36" s="18">
        <v>87165.36</v>
      </c>
      <c r="BE36" s="18">
        <v>87165.36</v>
      </c>
      <c r="BF36" s="18">
        <v>133824.48</v>
      </c>
      <c r="BG36" s="18">
        <v>130748.04</v>
      </c>
      <c r="BH36" s="18">
        <v>189610.32</v>
      </c>
      <c r="BI36" s="18">
        <v>261496.08</v>
      </c>
      <c r="BJ36" s="18">
        <v>200736.72</v>
      </c>
      <c r="BK36" s="18">
        <v>38352.72</v>
      </c>
      <c r="BL36" s="18">
        <v>18766.08</v>
      </c>
      <c r="BM36" s="18">
        <v>261496.08</v>
      </c>
      <c r="BN36" s="18">
        <v>130748.04</v>
      </c>
      <c r="BO36" s="18">
        <v>174535.8</v>
      </c>
      <c r="BP36" s="18">
        <v>174535.8</v>
      </c>
      <c r="BQ36" s="18">
        <v>11177.64</v>
      </c>
      <c r="BR36" s="18">
        <v>33430.44</v>
      </c>
      <c r="BS36" s="18">
        <v>188174.64</v>
      </c>
      <c r="BT36" s="18">
        <v>261496.08</v>
      </c>
      <c r="BU36" s="18">
        <v>156128.52</v>
      </c>
      <c r="BV36" s="18">
        <v>90139.32</v>
      </c>
      <c r="BW36" s="18">
        <v>261496.08</v>
      </c>
      <c r="BX36" s="18">
        <v>26764.8</v>
      </c>
      <c r="BY36" s="18">
        <v>40147.32</v>
      </c>
      <c r="BZ36" s="18">
        <v>261496.08</v>
      </c>
      <c r="CA36" s="18">
        <v>40147.32</v>
      </c>
      <c r="CB36" s="18">
        <v>26764.8</v>
      </c>
      <c r="CC36" s="18">
        <v>48710.04</v>
      </c>
      <c r="CD36" s="18">
        <v>48710.04</v>
      </c>
      <c r="CE36" s="18">
        <v>48710.04</v>
      </c>
      <c r="CF36" s="18">
        <v>48710.04</v>
      </c>
      <c r="CG36" s="18">
        <v>48710.04</v>
      </c>
      <c r="CH36" s="18">
        <v>48710.04</v>
      </c>
      <c r="CI36" s="18">
        <v>51273.72</v>
      </c>
      <c r="CJ36" s="18">
        <v>48710.04</v>
      </c>
      <c r="CK36" s="18">
        <v>48710.04</v>
      </c>
      <c r="CL36" s="18">
        <v>48710.04</v>
      </c>
      <c r="CM36" s="18">
        <v>48710.04</v>
      </c>
      <c r="CN36" s="18">
        <v>51273.72</v>
      </c>
      <c r="CO36" s="18">
        <v>48710.04</v>
      </c>
      <c r="CP36" s="18">
        <v>48710.04</v>
      </c>
      <c r="CQ36" s="18">
        <v>48710.04</v>
      </c>
      <c r="CR36" s="18">
        <v>48710.04</v>
      </c>
      <c r="CS36" s="18">
        <v>48710.04</v>
      </c>
      <c r="CT36" s="18">
        <v>48710.04</v>
      </c>
      <c r="CU36" s="18">
        <v>49632.96</v>
      </c>
      <c r="CV36" s="18">
        <v>30969.24</v>
      </c>
      <c r="CW36" s="18">
        <v>30969.24</v>
      </c>
      <c r="CX36" s="18">
        <v>49632.96</v>
      </c>
      <c r="CY36" s="18">
        <v>30969.24</v>
      </c>
      <c r="CZ36" s="18">
        <v>30969.24</v>
      </c>
      <c r="DA36" s="18">
        <v>48710.04</v>
      </c>
      <c r="DB36" s="18">
        <v>58093.08</v>
      </c>
      <c r="DC36" s="18">
        <v>29072.16</v>
      </c>
      <c r="DD36" s="18">
        <v>43428.84</v>
      </c>
      <c r="DE36" s="18">
        <v>43428.84</v>
      </c>
      <c r="DF36" s="18">
        <v>51017.28</v>
      </c>
      <c r="DG36" s="18">
        <v>19073.76</v>
      </c>
      <c r="DH36" s="18">
        <v>38198.88</v>
      </c>
      <c r="DI36" s="18">
        <v>31840.92</v>
      </c>
      <c r="DJ36" s="18">
        <v>110289.84</v>
      </c>
      <c r="DK36" s="18">
        <v>38250.12</v>
      </c>
      <c r="DL36" s="18">
        <v>166332</v>
      </c>
      <c r="DM36" s="18">
        <v>45941.16</v>
      </c>
      <c r="DN36" s="18">
        <v>32148.6</v>
      </c>
      <c r="DO36" s="18">
        <v>94702.68</v>
      </c>
      <c r="DP36" s="18">
        <v>94702.68</v>
      </c>
      <c r="DQ36" s="18">
        <v>158846.04</v>
      </c>
      <c r="DR36" s="18">
        <v>33430.44</v>
      </c>
      <c r="DS36" s="18">
        <v>91575</v>
      </c>
      <c r="DT36" s="18">
        <v>91575</v>
      </c>
      <c r="DU36" s="18">
        <v>48710.04</v>
      </c>
      <c r="DV36" s="18">
        <v>48710.04</v>
      </c>
      <c r="DW36" s="18">
        <v>48710.04</v>
      </c>
      <c r="DX36" s="18">
        <v>48710.04</v>
      </c>
      <c r="DY36" s="18">
        <v>48710.04</v>
      </c>
      <c r="DZ36" s="18">
        <v>111520.44</v>
      </c>
      <c r="EA36" s="18">
        <v>100394.04</v>
      </c>
      <c r="EB36" s="18">
        <v>48710.04</v>
      </c>
      <c r="EC36" s="18">
        <v>48710.04</v>
      </c>
      <c r="ED36" s="18">
        <v>48710.04</v>
      </c>
      <c r="EE36" s="18">
        <v>48710.04</v>
      </c>
      <c r="EF36" s="18">
        <v>48710.04</v>
      </c>
      <c r="EG36" s="18">
        <v>48710.04</v>
      </c>
      <c r="EH36" s="18">
        <f t="shared" si="5"/>
        <v>12772953.1</v>
      </c>
    </row>
    <row r="37" spans="1:138" ht="15">
      <c r="A37" s="20" t="s">
        <v>57</v>
      </c>
      <c r="B37" s="28" t="s">
        <v>83</v>
      </c>
      <c r="C37" s="18"/>
      <c r="D37" s="18"/>
      <c r="E37" s="18"/>
      <c r="F37" s="18"/>
      <c r="G37" s="18"/>
      <c r="H37" s="18"/>
      <c r="I37" s="18"/>
      <c r="J37" s="18"/>
      <c r="K37" s="18">
        <v>51480</v>
      </c>
      <c r="L37" s="18">
        <v>51480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>
        <v>51480</v>
      </c>
      <c r="CJ37" s="18"/>
      <c r="CK37" s="18"/>
      <c r="CL37" s="18"/>
      <c r="CM37" s="18"/>
      <c r="CN37" s="18">
        <v>51480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>
        <f t="shared" si="5"/>
        <v>205920</v>
      </c>
    </row>
    <row r="38" spans="1:138" ht="15">
      <c r="A38" s="20" t="s">
        <v>29</v>
      </c>
      <c r="B38" s="28" t="s">
        <v>84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>
        <f t="shared" si="5"/>
        <v>0</v>
      </c>
    </row>
    <row r="39" spans="1:138" ht="30">
      <c r="A39" s="20" t="s">
        <v>58</v>
      </c>
      <c r="B39" s="28" t="s">
        <v>85</v>
      </c>
      <c r="C39" s="18"/>
      <c r="D39" s="18"/>
      <c r="E39" s="18"/>
      <c r="F39" s="18"/>
      <c r="G39" s="18"/>
      <c r="H39" s="18">
        <v>76500</v>
      </c>
      <c r="I39" s="18"/>
      <c r="J39" s="18"/>
      <c r="K39" s="18">
        <v>108000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>
        <v>144000</v>
      </c>
      <c r="BD39" s="18">
        <v>144000</v>
      </c>
      <c r="BE39" s="18">
        <v>144000</v>
      </c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v>144000</v>
      </c>
      <c r="BW39" s="18"/>
      <c r="BX39" s="18"/>
      <c r="BY39" s="18"/>
      <c r="BZ39" s="18"/>
      <c r="CA39" s="18"/>
      <c r="CB39" s="18"/>
      <c r="CC39" s="18">
        <v>72000</v>
      </c>
      <c r="CD39" s="18">
        <v>72000</v>
      </c>
      <c r="CE39" s="18">
        <v>72000</v>
      </c>
      <c r="CF39" s="18">
        <v>72000</v>
      </c>
      <c r="CG39" s="18">
        <v>72000</v>
      </c>
      <c r="CH39" s="18">
        <v>72000</v>
      </c>
      <c r="CI39" s="18">
        <v>84000</v>
      </c>
      <c r="CJ39" s="18">
        <v>60000</v>
      </c>
      <c r="CK39" s="18">
        <v>60000</v>
      </c>
      <c r="CL39" s="18">
        <v>60000</v>
      </c>
      <c r="CM39" s="18">
        <v>60000</v>
      </c>
      <c r="CN39" s="18">
        <v>60000</v>
      </c>
      <c r="CO39" s="18">
        <v>60000</v>
      </c>
      <c r="CP39" s="18">
        <v>60000</v>
      </c>
      <c r="CQ39" s="18">
        <v>60000</v>
      </c>
      <c r="CR39" s="18">
        <v>60000</v>
      </c>
      <c r="CS39" s="18">
        <v>60000</v>
      </c>
      <c r="CT39" s="18">
        <v>60000</v>
      </c>
      <c r="CU39" s="18"/>
      <c r="CV39" s="18"/>
      <c r="CW39" s="18"/>
      <c r="CX39" s="18"/>
      <c r="CY39" s="18"/>
      <c r="CZ39" s="18"/>
      <c r="DA39" s="18">
        <v>76500</v>
      </c>
      <c r="DB39" s="18"/>
      <c r="DC39" s="18"/>
      <c r="DD39" s="18">
        <v>144000</v>
      </c>
      <c r="DE39" s="18">
        <v>144000</v>
      </c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>
        <v>144000</v>
      </c>
      <c r="DQ39" s="18"/>
      <c r="DR39" s="18"/>
      <c r="DS39" s="18"/>
      <c r="DT39" s="18">
        <v>144000</v>
      </c>
      <c r="DU39" s="18">
        <v>76500</v>
      </c>
      <c r="DV39" s="18">
        <v>76500</v>
      </c>
      <c r="DW39" s="18">
        <v>76500</v>
      </c>
      <c r="DX39" s="18"/>
      <c r="DY39" s="18"/>
      <c r="DZ39" s="18"/>
      <c r="EA39" s="18"/>
      <c r="EB39" s="18">
        <v>76500</v>
      </c>
      <c r="EC39" s="18">
        <v>76500</v>
      </c>
      <c r="ED39" s="18">
        <v>76500</v>
      </c>
      <c r="EE39" s="18">
        <v>76500</v>
      </c>
      <c r="EF39" s="18">
        <v>76500</v>
      </c>
      <c r="EG39" s="18">
        <v>76500</v>
      </c>
      <c r="EH39" s="18">
        <f t="shared" si="5"/>
        <v>3277500</v>
      </c>
    </row>
    <row r="40" spans="1:138" ht="15">
      <c r="A40" s="20" t="s">
        <v>59</v>
      </c>
      <c r="B40" s="28" t="s">
        <v>86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>
        <f t="shared" si="5"/>
        <v>0</v>
      </c>
    </row>
    <row r="41" spans="1:138" s="41" customFormat="1" ht="15">
      <c r="A41" s="38" t="s">
        <v>60</v>
      </c>
      <c r="B41" s="39" t="s">
        <v>87</v>
      </c>
      <c r="C41" s="40"/>
      <c r="D41" s="40"/>
      <c r="E41" s="40">
        <v>183276.95</v>
      </c>
      <c r="F41" s="40">
        <v>516546.24</v>
      </c>
      <c r="G41" s="40">
        <v>448458.99</v>
      </c>
      <c r="H41" s="40">
        <v>0.83</v>
      </c>
      <c r="I41" s="40">
        <v>750502.65</v>
      </c>
      <c r="J41" s="40">
        <v>1334597.23</v>
      </c>
      <c r="K41" s="40">
        <v>213917.93</v>
      </c>
      <c r="L41" s="40">
        <v>226139.53</v>
      </c>
      <c r="M41" s="40">
        <v>264584.95</v>
      </c>
      <c r="N41" s="40">
        <v>754831.63</v>
      </c>
      <c r="O41" s="40">
        <v>1351994.41</v>
      </c>
      <c r="P41" s="40">
        <v>759680.22</v>
      </c>
      <c r="Q41" s="40">
        <v>1116786.86</v>
      </c>
      <c r="R41" s="40">
        <v>905725.34</v>
      </c>
      <c r="S41" s="40">
        <v>741503.95</v>
      </c>
      <c r="T41" s="40">
        <v>419420.67</v>
      </c>
      <c r="U41" s="40">
        <v>753022.97</v>
      </c>
      <c r="V41" s="40">
        <v>1014862.9</v>
      </c>
      <c r="W41" s="40">
        <v>496707.66</v>
      </c>
      <c r="X41" s="40">
        <v>350554.6</v>
      </c>
      <c r="Y41" s="40">
        <v>423742.44</v>
      </c>
      <c r="Z41" s="40">
        <v>494224.78</v>
      </c>
      <c r="AA41" s="40">
        <v>780745.96</v>
      </c>
      <c r="AB41" s="40"/>
      <c r="AC41" s="40">
        <v>577868.02</v>
      </c>
      <c r="AD41" s="40">
        <v>193931.74</v>
      </c>
      <c r="AE41" s="40">
        <v>407842.4</v>
      </c>
      <c r="AF41" s="40">
        <v>1.32</v>
      </c>
      <c r="AG41" s="40">
        <v>380189.73</v>
      </c>
      <c r="AH41" s="40">
        <v>0.08</v>
      </c>
      <c r="AI41" s="40">
        <v>399519.8</v>
      </c>
      <c r="AJ41" s="40">
        <v>405680.48</v>
      </c>
      <c r="AK41" s="40">
        <v>231437.19</v>
      </c>
      <c r="AL41" s="40">
        <v>245117.86</v>
      </c>
      <c r="AM41" s="40">
        <v>114152.21</v>
      </c>
      <c r="AN41" s="40"/>
      <c r="AO41" s="40">
        <v>0.21</v>
      </c>
      <c r="AP41" s="40">
        <v>303675.69</v>
      </c>
      <c r="AQ41" s="40">
        <v>60249.78</v>
      </c>
      <c r="AR41" s="40">
        <v>47812.29</v>
      </c>
      <c r="AS41" s="40"/>
      <c r="AT41" s="40">
        <v>0.36</v>
      </c>
      <c r="AU41" s="40">
        <v>257240.14</v>
      </c>
      <c r="AV41" s="40">
        <v>173486.55</v>
      </c>
      <c r="AW41" s="40"/>
      <c r="AX41" s="40">
        <v>539334.49</v>
      </c>
      <c r="AY41" s="40">
        <v>76921.45</v>
      </c>
      <c r="AZ41" s="40">
        <v>178182.55</v>
      </c>
      <c r="BA41" s="40">
        <v>143572.46</v>
      </c>
      <c r="BB41" s="40">
        <v>242397.62</v>
      </c>
      <c r="BC41" s="40">
        <v>61088.77</v>
      </c>
      <c r="BD41" s="40"/>
      <c r="BE41" s="40"/>
      <c r="BF41" s="40"/>
      <c r="BG41" s="40">
        <v>323953.54</v>
      </c>
      <c r="BH41" s="40">
        <v>638698.69</v>
      </c>
      <c r="BI41" s="40">
        <v>625818.53</v>
      </c>
      <c r="BJ41" s="40">
        <v>342958.48</v>
      </c>
      <c r="BK41" s="40">
        <v>225621</v>
      </c>
      <c r="BL41" s="40">
        <v>75070.36</v>
      </c>
      <c r="BM41" s="40">
        <v>789925.17</v>
      </c>
      <c r="BN41" s="40">
        <v>148664.09</v>
      </c>
      <c r="BO41" s="40">
        <v>863173.99</v>
      </c>
      <c r="BP41" s="40">
        <v>793992.01</v>
      </c>
      <c r="BQ41" s="40">
        <v>343816.5</v>
      </c>
      <c r="BR41" s="40">
        <v>750125.77</v>
      </c>
      <c r="BS41" s="40">
        <v>1061401.2</v>
      </c>
      <c r="BT41" s="40">
        <v>556282.28</v>
      </c>
      <c r="BU41" s="40">
        <v>519116.61</v>
      </c>
      <c r="BV41" s="40">
        <v>242673.77</v>
      </c>
      <c r="BW41" s="40">
        <v>1165788.98</v>
      </c>
      <c r="BX41" s="40">
        <v>305801.45</v>
      </c>
      <c r="BY41" s="40">
        <v>478646.87</v>
      </c>
      <c r="BZ41" s="40">
        <v>1349296.51</v>
      </c>
      <c r="CA41" s="40">
        <v>295238.11</v>
      </c>
      <c r="CB41" s="40">
        <v>338855.73</v>
      </c>
      <c r="CC41" s="40">
        <v>163582.02</v>
      </c>
      <c r="CD41" s="40">
        <v>102369.12</v>
      </c>
      <c r="CE41" s="40">
        <v>97884.51</v>
      </c>
      <c r="CF41" s="40">
        <v>99954.25</v>
      </c>
      <c r="CG41" s="40">
        <v>150160.96</v>
      </c>
      <c r="CH41" s="40">
        <v>159150.4</v>
      </c>
      <c r="CI41" s="40">
        <v>1.23</v>
      </c>
      <c r="CJ41" s="40">
        <v>151404.16</v>
      </c>
      <c r="CK41" s="40">
        <v>167818</v>
      </c>
      <c r="CL41" s="40">
        <v>152901.36</v>
      </c>
      <c r="CM41" s="40">
        <v>193300.79</v>
      </c>
      <c r="CN41" s="40">
        <v>0.99</v>
      </c>
      <c r="CO41" s="40">
        <v>132335.52</v>
      </c>
      <c r="CP41" s="40">
        <v>160956.6</v>
      </c>
      <c r="CQ41" s="40">
        <v>154240.86</v>
      </c>
      <c r="CR41" s="40">
        <v>1.07</v>
      </c>
      <c r="CS41" s="40">
        <v>144306.76</v>
      </c>
      <c r="CT41" s="40">
        <v>150159</v>
      </c>
      <c r="CU41" s="40">
        <v>449145.79</v>
      </c>
      <c r="CV41" s="40">
        <v>327144.87</v>
      </c>
      <c r="CW41" s="40">
        <v>293522.78</v>
      </c>
      <c r="CX41" s="40">
        <v>396270.23</v>
      </c>
      <c r="CY41" s="40">
        <v>329099</v>
      </c>
      <c r="CZ41" s="40">
        <v>302596.32</v>
      </c>
      <c r="DA41" s="40">
        <v>0.2</v>
      </c>
      <c r="DB41" s="40">
        <v>665105.29</v>
      </c>
      <c r="DC41" s="40">
        <v>451703.43</v>
      </c>
      <c r="DD41" s="40">
        <v>287090.4</v>
      </c>
      <c r="DE41" s="40">
        <v>319801.68</v>
      </c>
      <c r="DF41" s="40">
        <v>445688.11</v>
      </c>
      <c r="DG41" s="40">
        <v>231401.28</v>
      </c>
      <c r="DH41" s="40">
        <v>397207.2</v>
      </c>
      <c r="DI41" s="40">
        <v>337684.72</v>
      </c>
      <c r="DJ41" s="40">
        <v>930587.73</v>
      </c>
      <c r="DK41" s="40">
        <v>99162.06</v>
      </c>
      <c r="DL41" s="40"/>
      <c r="DM41" s="40">
        <v>314245.74</v>
      </c>
      <c r="DN41" s="40">
        <v>104078.44</v>
      </c>
      <c r="DO41" s="40">
        <v>1.33</v>
      </c>
      <c r="DP41" s="40"/>
      <c r="DQ41" s="40">
        <v>4775.11</v>
      </c>
      <c r="DR41" s="40">
        <v>702640.98</v>
      </c>
      <c r="DS41" s="40">
        <v>439361.81</v>
      </c>
      <c r="DT41" s="40">
        <v>280766.48</v>
      </c>
      <c r="DU41" s="40">
        <v>1.18</v>
      </c>
      <c r="DV41" s="40">
        <v>0.9</v>
      </c>
      <c r="DW41" s="40">
        <v>1.33</v>
      </c>
      <c r="DX41" s="40">
        <v>1.41</v>
      </c>
      <c r="DY41" s="40">
        <v>1.41</v>
      </c>
      <c r="DZ41" s="40">
        <v>290704.9</v>
      </c>
      <c r="EA41" s="40">
        <v>162089.19</v>
      </c>
      <c r="EB41" s="40">
        <v>0.7</v>
      </c>
      <c r="EC41" s="40">
        <v>0.74</v>
      </c>
      <c r="ED41" s="40">
        <v>1.12</v>
      </c>
      <c r="EE41" s="40">
        <v>0.4</v>
      </c>
      <c r="EF41" s="40">
        <v>0.43</v>
      </c>
      <c r="EG41" s="40">
        <v>0.84</v>
      </c>
      <c r="EH41" s="40">
        <f t="shared" si="5"/>
        <v>42318865.65</v>
      </c>
    </row>
    <row r="42" spans="1:138" ht="28.5">
      <c r="A42" s="13" t="s">
        <v>30</v>
      </c>
      <c r="B42" s="7" t="s">
        <v>31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>
        <f t="shared" si="5"/>
        <v>0</v>
      </c>
    </row>
    <row r="43" spans="1:138" ht="28.5">
      <c r="A43" s="13" t="s">
        <v>32</v>
      </c>
      <c r="B43" s="7" t="s">
        <v>33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>
        <f t="shared" si="5"/>
        <v>0</v>
      </c>
    </row>
    <row r="44" spans="1:138" ht="15">
      <c r="A44" s="13" t="s">
        <v>34</v>
      </c>
      <c r="B44" s="7" t="s">
        <v>35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>
        <f t="shared" si="5"/>
        <v>0</v>
      </c>
    </row>
    <row r="45" spans="1:138" ht="28.5">
      <c r="A45" s="13" t="s">
        <v>61</v>
      </c>
      <c r="B45" s="7" t="s">
        <v>36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>
        <f t="shared" si="5"/>
        <v>0</v>
      </c>
    </row>
    <row r="46" spans="1:138" ht="15">
      <c r="A46" s="13" t="s">
        <v>37</v>
      </c>
      <c r="B46" s="7" t="s">
        <v>38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>
        <f t="shared" si="5"/>
        <v>0</v>
      </c>
    </row>
    <row r="47" spans="1:138" ht="15">
      <c r="A47" s="13" t="s">
        <v>88</v>
      </c>
      <c r="B47" s="7" t="s">
        <v>47</v>
      </c>
      <c r="C47" s="22">
        <f aca="true" t="shared" si="26" ref="C47:AH47">SUM(C48:C50)</f>
        <v>28671.96</v>
      </c>
      <c r="D47" s="22">
        <f t="shared" si="26"/>
        <v>72819.72</v>
      </c>
      <c r="E47" s="22">
        <f t="shared" si="26"/>
        <v>30798.72</v>
      </c>
      <c r="F47" s="22">
        <f t="shared" si="26"/>
        <v>55475.4</v>
      </c>
      <c r="G47" s="22">
        <f t="shared" si="26"/>
        <v>25161.12</v>
      </c>
      <c r="H47" s="22">
        <f t="shared" si="26"/>
        <v>22517.88</v>
      </c>
      <c r="I47" s="22">
        <f t="shared" si="26"/>
        <v>81077.16</v>
      </c>
      <c r="J47" s="22">
        <f t="shared" si="26"/>
        <v>83096.16</v>
      </c>
      <c r="K47" s="22">
        <f t="shared" si="26"/>
        <v>21832.44</v>
      </c>
      <c r="L47" s="22">
        <f t="shared" si="26"/>
        <v>21603.96</v>
      </c>
      <c r="M47" s="22">
        <f t="shared" si="26"/>
        <v>21737.76</v>
      </c>
      <c r="N47" s="22">
        <f t="shared" si="26"/>
        <v>55032</v>
      </c>
      <c r="O47" s="22">
        <f t="shared" si="26"/>
        <v>84910.44</v>
      </c>
      <c r="P47" s="22">
        <f t="shared" si="26"/>
        <v>40314.48</v>
      </c>
      <c r="Q47" s="22">
        <f t="shared" si="26"/>
        <v>58806.12</v>
      </c>
      <c r="R47" s="22">
        <f t="shared" si="26"/>
        <v>61331.28</v>
      </c>
      <c r="S47" s="22">
        <f t="shared" si="26"/>
        <v>46122.96</v>
      </c>
      <c r="T47" s="22">
        <f t="shared" si="26"/>
        <v>45755.64</v>
      </c>
      <c r="U47" s="22">
        <f t="shared" si="26"/>
        <v>61510.68</v>
      </c>
      <c r="V47" s="22">
        <f t="shared" si="26"/>
        <v>83954.28</v>
      </c>
      <c r="W47" s="22">
        <f t="shared" si="26"/>
        <v>34472.4</v>
      </c>
      <c r="X47" s="22">
        <f t="shared" si="26"/>
        <v>18251.28</v>
      </c>
      <c r="Y47" s="22">
        <f t="shared" si="26"/>
        <v>42572.16</v>
      </c>
      <c r="Z47" s="22">
        <f t="shared" si="26"/>
        <v>42795.48</v>
      </c>
      <c r="AA47" s="22">
        <f t="shared" si="26"/>
        <v>84920.64</v>
      </c>
      <c r="AB47" s="22">
        <f t="shared" si="26"/>
        <v>34106.52</v>
      </c>
      <c r="AC47" s="22">
        <f t="shared" si="26"/>
        <v>38049.96</v>
      </c>
      <c r="AD47" s="22">
        <f t="shared" si="26"/>
        <v>31000.34</v>
      </c>
      <c r="AE47" s="22">
        <f t="shared" si="26"/>
        <v>28086.24</v>
      </c>
      <c r="AF47" s="22">
        <f t="shared" si="26"/>
        <v>24215.04</v>
      </c>
      <c r="AG47" s="22">
        <f t="shared" si="26"/>
        <v>40319.52</v>
      </c>
      <c r="AH47" s="22">
        <f t="shared" si="26"/>
        <v>24335.88</v>
      </c>
      <c r="AI47" s="22">
        <f aca="true" t="shared" si="27" ref="AI47:BN47">SUM(AI48:AI50)</f>
        <v>52701.48</v>
      </c>
      <c r="AJ47" s="22">
        <f t="shared" si="27"/>
        <v>25088.76</v>
      </c>
      <c r="AK47" s="22">
        <f t="shared" si="27"/>
        <v>31439.06</v>
      </c>
      <c r="AL47" s="22">
        <f t="shared" si="27"/>
        <v>31724.09</v>
      </c>
      <c r="AM47" s="22">
        <f t="shared" si="27"/>
        <v>40155.36</v>
      </c>
      <c r="AN47" s="22">
        <f t="shared" si="27"/>
        <v>40294.08</v>
      </c>
      <c r="AO47" s="22">
        <f t="shared" si="27"/>
        <v>49790.16</v>
      </c>
      <c r="AP47" s="22">
        <f t="shared" si="27"/>
        <v>52469.64</v>
      </c>
      <c r="AQ47" s="22">
        <f t="shared" si="27"/>
        <v>38475.2</v>
      </c>
      <c r="AR47" s="22">
        <f t="shared" si="27"/>
        <v>14301.12</v>
      </c>
      <c r="AS47" s="22">
        <f t="shared" si="27"/>
        <v>34600.68</v>
      </c>
      <c r="AT47" s="22">
        <f t="shared" si="27"/>
        <v>49742.76</v>
      </c>
      <c r="AU47" s="22">
        <f t="shared" si="27"/>
        <v>28424.76</v>
      </c>
      <c r="AV47" s="22">
        <f t="shared" si="27"/>
        <v>42873.36</v>
      </c>
      <c r="AW47" s="22">
        <f t="shared" si="27"/>
        <v>69587.16</v>
      </c>
      <c r="AX47" s="22">
        <f t="shared" si="27"/>
        <v>46960.68</v>
      </c>
      <c r="AY47" s="22">
        <f t="shared" si="27"/>
        <v>14313.24</v>
      </c>
      <c r="AZ47" s="22">
        <f t="shared" si="27"/>
        <v>72196.3</v>
      </c>
      <c r="BA47" s="22">
        <f t="shared" si="27"/>
        <v>14161.8</v>
      </c>
      <c r="BB47" s="22">
        <f t="shared" si="27"/>
        <v>28492.44</v>
      </c>
      <c r="BC47" s="22">
        <f t="shared" si="27"/>
        <v>72041.44</v>
      </c>
      <c r="BD47" s="22">
        <f t="shared" si="27"/>
        <v>28632.84</v>
      </c>
      <c r="BE47" s="22">
        <f t="shared" si="27"/>
        <v>28326.48</v>
      </c>
      <c r="BF47" s="22">
        <f t="shared" si="27"/>
        <v>39466.44</v>
      </c>
      <c r="BG47" s="22">
        <f t="shared" si="27"/>
        <v>42749.76</v>
      </c>
      <c r="BH47" s="22">
        <f t="shared" si="27"/>
        <v>56524.68</v>
      </c>
      <c r="BI47" s="22">
        <f t="shared" si="27"/>
        <v>80479.68</v>
      </c>
      <c r="BJ47" s="22">
        <f t="shared" si="27"/>
        <v>59312.16</v>
      </c>
      <c r="BK47" s="22">
        <f t="shared" si="27"/>
        <v>30807.4</v>
      </c>
      <c r="BL47" s="22">
        <f t="shared" si="27"/>
        <v>6030.12</v>
      </c>
      <c r="BM47" s="22">
        <f t="shared" si="27"/>
        <v>82126.44</v>
      </c>
      <c r="BN47" s="22">
        <f t="shared" si="27"/>
        <v>42712.56</v>
      </c>
      <c r="BO47" s="22">
        <f aca="true" t="shared" si="28" ref="BO47:CT47">SUM(BO48:BO50)</f>
        <v>47019.96</v>
      </c>
      <c r="BP47" s="22">
        <f t="shared" si="28"/>
        <v>46916.64</v>
      </c>
      <c r="BQ47" s="22">
        <f t="shared" si="28"/>
        <v>31724.09</v>
      </c>
      <c r="BR47" s="22">
        <f t="shared" si="28"/>
        <v>37320.48</v>
      </c>
      <c r="BS47" s="22">
        <f t="shared" si="28"/>
        <v>49599.24</v>
      </c>
      <c r="BT47" s="22">
        <f t="shared" si="28"/>
        <v>83138.52</v>
      </c>
      <c r="BU47" s="22">
        <f t="shared" si="28"/>
        <v>43362.48</v>
      </c>
      <c r="BV47" s="22">
        <f t="shared" si="28"/>
        <v>28404.36</v>
      </c>
      <c r="BW47" s="22">
        <f t="shared" si="28"/>
        <v>82170.48</v>
      </c>
      <c r="BX47" s="22">
        <f t="shared" si="28"/>
        <v>18452.16</v>
      </c>
      <c r="BY47" s="22">
        <f t="shared" si="28"/>
        <v>27922.56</v>
      </c>
      <c r="BZ47" s="22">
        <f t="shared" si="28"/>
        <v>84986.64</v>
      </c>
      <c r="CA47" s="22">
        <f t="shared" si="28"/>
        <v>27971.16</v>
      </c>
      <c r="CB47" s="22">
        <f t="shared" si="28"/>
        <v>47217.76</v>
      </c>
      <c r="CC47" s="22">
        <f t="shared" si="28"/>
        <v>14092.92</v>
      </c>
      <c r="CD47" s="22">
        <f t="shared" si="28"/>
        <v>14147.16</v>
      </c>
      <c r="CE47" s="22">
        <f t="shared" si="28"/>
        <v>14218.2</v>
      </c>
      <c r="CF47" s="22">
        <f t="shared" si="28"/>
        <v>14182.68</v>
      </c>
      <c r="CG47" s="22">
        <f t="shared" si="28"/>
        <v>14201.28</v>
      </c>
      <c r="CH47" s="22">
        <f t="shared" si="28"/>
        <v>14216.52</v>
      </c>
      <c r="CI47" s="22">
        <f t="shared" si="28"/>
        <v>14387.4</v>
      </c>
      <c r="CJ47" s="22">
        <f t="shared" si="28"/>
        <v>14230.08</v>
      </c>
      <c r="CK47" s="22">
        <f t="shared" si="28"/>
        <v>14218.2</v>
      </c>
      <c r="CL47" s="22">
        <f t="shared" si="28"/>
        <v>14318.04</v>
      </c>
      <c r="CM47" s="22">
        <f t="shared" si="28"/>
        <v>14326.44</v>
      </c>
      <c r="CN47" s="22">
        <f t="shared" si="28"/>
        <v>14086.2</v>
      </c>
      <c r="CO47" s="22">
        <f t="shared" si="28"/>
        <v>14153.88</v>
      </c>
      <c r="CP47" s="22">
        <f t="shared" si="28"/>
        <v>14290.92</v>
      </c>
      <c r="CQ47" s="22">
        <f t="shared" si="28"/>
        <v>14224.92</v>
      </c>
      <c r="CR47" s="22">
        <f t="shared" si="28"/>
        <v>13888.2</v>
      </c>
      <c r="CS47" s="22">
        <f t="shared" si="28"/>
        <v>14238.48</v>
      </c>
      <c r="CT47" s="22">
        <f t="shared" si="28"/>
        <v>14240.16</v>
      </c>
      <c r="CU47" s="22">
        <f aca="true" t="shared" si="29" ref="CU47:DZ47">SUM(CU48:CU50)</f>
        <v>25357.68</v>
      </c>
      <c r="CV47" s="22">
        <f t="shared" si="29"/>
        <v>38904.67</v>
      </c>
      <c r="CW47" s="22">
        <f t="shared" si="29"/>
        <v>38101.34</v>
      </c>
      <c r="CX47" s="22">
        <f t="shared" si="29"/>
        <v>25190.4</v>
      </c>
      <c r="CY47" s="22">
        <f t="shared" si="29"/>
        <v>39027.89</v>
      </c>
      <c r="CZ47" s="22">
        <f t="shared" si="29"/>
        <v>38927.05</v>
      </c>
      <c r="DA47" s="22">
        <f t="shared" si="29"/>
        <v>15902.88</v>
      </c>
      <c r="DB47" s="22">
        <f t="shared" si="29"/>
        <v>55070.88</v>
      </c>
      <c r="DC47" s="22">
        <f t="shared" si="29"/>
        <v>27984.72</v>
      </c>
      <c r="DD47" s="22">
        <f t="shared" si="29"/>
        <v>28646.4</v>
      </c>
      <c r="DE47" s="22">
        <f t="shared" si="29"/>
        <v>28666.68</v>
      </c>
      <c r="DF47" s="22">
        <f t="shared" si="29"/>
        <v>31195.44</v>
      </c>
      <c r="DG47" s="22">
        <f t="shared" si="29"/>
        <v>23910.69</v>
      </c>
      <c r="DH47" s="22">
        <f t="shared" si="29"/>
        <v>19147.8</v>
      </c>
      <c r="DI47" s="22">
        <f t="shared" si="29"/>
        <v>38486.14</v>
      </c>
      <c r="DJ47" s="22">
        <f t="shared" si="29"/>
        <v>46786.32</v>
      </c>
      <c r="DK47" s="22">
        <f t="shared" si="29"/>
        <v>25410.72</v>
      </c>
      <c r="DL47" s="22">
        <f t="shared" si="29"/>
        <v>43100.16</v>
      </c>
      <c r="DM47" s="22">
        <f t="shared" si="29"/>
        <v>31093.8</v>
      </c>
      <c r="DN47" s="22">
        <f t="shared" si="29"/>
        <v>51459.86</v>
      </c>
      <c r="DO47" s="22">
        <f t="shared" si="29"/>
        <v>14279.16</v>
      </c>
      <c r="DP47" s="22">
        <f t="shared" si="29"/>
        <v>28495.8</v>
      </c>
      <c r="DQ47" s="22">
        <f t="shared" si="29"/>
        <v>39906.6</v>
      </c>
      <c r="DR47" s="22">
        <f t="shared" si="29"/>
        <v>37429.32</v>
      </c>
      <c r="DS47" s="22">
        <f t="shared" si="29"/>
        <v>28629.48</v>
      </c>
      <c r="DT47" s="22">
        <f t="shared" si="29"/>
        <v>28602.36</v>
      </c>
      <c r="DU47" s="22">
        <f t="shared" si="29"/>
        <v>15872.04</v>
      </c>
      <c r="DV47" s="22">
        <f t="shared" si="29"/>
        <v>22590.6</v>
      </c>
      <c r="DW47" s="22">
        <f t="shared" si="29"/>
        <v>16035.48</v>
      </c>
      <c r="DX47" s="22">
        <f t="shared" si="29"/>
        <v>15808.08</v>
      </c>
      <c r="DY47" s="22">
        <f t="shared" si="29"/>
        <v>22639.68</v>
      </c>
      <c r="DZ47" s="22">
        <f t="shared" si="29"/>
        <v>31935</v>
      </c>
      <c r="EA47" s="22">
        <f aca="true" t="shared" si="30" ref="EA47:EG47">SUM(EA48:EA50)</f>
        <v>28413</v>
      </c>
      <c r="EB47" s="22">
        <f t="shared" si="30"/>
        <v>22204.8</v>
      </c>
      <c r="EC47" s="22">
        <f t="shared" si="30"/>
        <v>22220.04</v>
      </c>
      <c r="ED47" s="22">
        <f t="shared" si="30"/>
        <v>15954.96</v>
      </c>
      <c r="EE47" s="22">
        <f t="shared" si="30"/>
        <v>22250.52</v>
      </c>
      <c r="EF47" s="22">
        <f t="shared" si="30"/>
        <v>22710.84</v>
      </c>
      <c r="EG47" s="22">
        <f t="shared" si="30"/>
        <v>22255.56</v>
      </c>
      <c r="EH47" s="22">
        <f t="shared" si="5"/>
        <v>4835130.8</v>
      </c>
    </row>
    <row r="48" spans="1:138" ht="15">
      <c r="A48" s="19" t="s">
        <v>62</v>
      </c>
      <c r="B48" s="28" t="s">
        <v>89</v>
      </c>
      <c r="C48" s="18">
        <v>27791.52</v>
      </c>
      <c r="D48" s="18">
        <v>70178.4</v>
      </c>
      <c r="E48" s="18">
        <v>29698.2</v>
      </c>
      <c r="F48" s="18">
        <v>53494.44</v>
      </c>
      <c r="G48" s="18">
        <v>24280.8</v>
      </c>
      <c r="H48" s="18">
        <v>22077.72</v>
      </c>
      <c r="I48" s="18">
        <v>78435.84</v>
      </c>
      <c r="J48" s="18">
        <v>80454.84</v>
      </c>
      <c r="K48" s="18">
        <v>21172.2</v>
      </c>
      <c r="L48" s="18">
        <v>20943.72</v>
      </c>
      <c r="M48" s="18">
        <v>21077.52</v>
      </c>
      <c r="N48" s="18">
        <v>53051.04</v>
      </c>
      <c r="O48" s="18">
        <v>82269.12</v>
      </c>
      <c r="P48" s="18">
        <v>38883.72</v>
      </c>
      <c r="Q48" s="18">
        <v>56715.12</v>
      </c>
      <c r="R48" s="18">
        <v>59130.24</v>
      </c>
      <c r="S48" s="18">
        <v>44472.12</v>
      </c>
      <c r="T48" s="18">
        <v>44104.8</v>
      </c>
      <c r="U48" s="18">
        <v>59309.64</v>
      </c>
      <c r="V48" s="18">
        <v>81312.96</v>
      </c>
      <c r="W48" s="18">
        <v>33261.72</v>
      </c>
      <c r="X48" s="18">
        <v>17591.04</v>
      </c>
      <c r="Y48" s="18">
        <v>41251.44</v>
      </c>
      <c r="Z48" s="18">
        <v>41474.76</v>
      </c>
      <c r="AA48" s="18">
        <v>82279.32</v>
      </c>
      <c r="AB48" s="18">
        <v>32785.8</v>
      </c>
      <c r="AC48" s="18">
        <v>36729.24</v>
      </c>
      <c r="AD48" s="18">
        <v>11791.08</v>
      </c>
      <c r="AE48" s="18">
        <v>27095.76</v>
      </c>
      <c r="AF48" s="18">
        <v>22894.32</v>
      </c>
      <c r="AG48" s="18">
        <v>38998.8</v>
      </c>
      <c r="AH48" s="18">
        <v>23015.16</v>
      </c>
      <c r="AI48" s="18">
        <v>50830.56</v>
      </c>
      <c r="AJ48" s="18">
        <v>24208.44</v>
      </c>
      <c r="AK48" s="18">
        <v>11960.4</v>
      </c>
      <c r="AL48" s="18">
        <v>12070.32</v>
      </c>
      <c r="AM48" s="18">
        <v>38834.64</v>
      </c>
      <c r="AN48" s="18">
        <v>38973.36</v>
      </c>
      <c r="AO48" s="18">
        <v>47148.84</v>
      </c>
      <c r="AP48" s="18">
        <v>50598.72</v>
      </c>
      <c r="AQ48" s="18">
        <v>14632.68</v>
      </c>
      <c r="AR48" s="18">
        <v>13860.96</v>
      </c>
      <c r="AS48" s="18">
        <v>33390</v>
      </c>
      <c r="AT48" s="18">
        <v>47101.44</v>
      </c>
      <c r="AU48" s="18">
        <v>27544.44</v>
      </c>
      <c r="AV48" s="18">
        <v>41332.56</v>
      </c>
      <c r="AW48" s="18">
        <v>66945.84</v>
      </c>
      <c r="AX48" s="18">
        <v>45309.84</v>
      </c>
      <c r="AY48" s="18">
        <v>13873.08</v>
      </c>
      <c r="AZ48" s="18">
        <v>27516.12</v>
      </c>
      <c r="BA48" s="18">
        <v>13721.64</v>
      </c>
      <c r="BB48" s="18">
        <v>27612.12</v>
      </c>
      <c r="BC48" s="18">
        <v>27456.36</v>
      </c>
      <c r="BD48" s="18">
        <v>27752.52</v>
      </c>
      <c r="BE48" s="18">
        <v>27446.16</v>
      </c>
      <c r="BF48" s="18">
        <v>38145.72</v>
      </c>
      <c r="BG48" s="18">
        <v>41429.04</v>
      </c>
      <c r="BH48" s="18">
        <v>54653.76</v>
      </c>
      <c r="BI48" s="18">
        <v>77838.36</v>
      </c>
      <c r="BJ48" s="18">
        <v>57331.2</v>
      </c>
      <c r="BK48" s="18">
        <v>11716.68</v>
      </c>
      <c r="BL48" s="18">
        <v>5810.04</v>
      </c>
      <c r="BM48" s="18">
        <v>79485.12</v>
      </c>
      <c r="BN48" s="18">
        <v>41391.84</v>
      </c>
      <c r="BO48" s="18">
        <v>45369.12</v>
      </c>
      <c r="BP48" s="18">
        <v>45265.8</v>
      </c>
      <c r="BQ48" s="18">
        <v>12070.32</v>
      </c>
      <c r="BR48" s="18">
        <v>35999.76</v>
      </c>
      <c r="BS48" s="18">
        <v>47838.36</v>
      </c>
      <c r="BT48" s="18">
        <v>80497.2</v>
      </c>
      <c r="BU48" s="18">
        <v>41821.68</v>
      </c>
      <c r="BV48" s="18">
        <v>27524.04</v>
      </c>
      <c r="BW48" s="18">
        <v>79529.16</v>
      </c>
      <c r="BX48" s="18">
        <v>17791.92</v>
      </c>
      <c r="BY48" s="18">
        <v>26932.08</v>
      </c>
      <c r="BZ48" s="18">
        <v>82345.32</v>
      </c>
      <c r="CA48" s="18">
        <v>26980.68</v>
      </c>
      <c r="CB48" s="18">
        <v>17963.4</v>
      </c>
      <c r="CC48" s="18">
        <v>13652.76</v>
      </c>
      <c r="CD48" s="18">
        <v>13707</v>
      </c>
      <c r="CE48" s="18">
        <v>13778.04</v>
      </c>
      <c r="CF48" s="18">
        <v>13742.52</v>
      </c>
      <c r="CG48" s="18">
        <v>13761.12</v>
      </c>
      <c r="CH48" s="18">
        <v>13776.36</v>
      </c>
      <c r="CI48" s="18">
        <v>13947.24</v>
      </c>
      <c r="CJ48" s="18">
        <v>13789.92</v>
      </c>
      <c r="CK48" s="18">
        <v>13778.04</v>
      </c>
      <c r="CL48" s="18">
        <v>13877.88</v>
      </c>
      <c r="CM48" s="18">
        <v>13886.28</v>
      </c>
      <c r="CN48" s="18">
        <v>13646.04</v>
      </c>
      <c r="CO48" s="18">
        <v>13713.72</v>
      </c>
      <c r="CP48" s="18">
        <v>13850.76</v>
      </c>
      <c r="CQ48" s="18">
        <v>13784.76</v>
      </c>
      <c r="CR48" s="18">
        <v>13448.04</v>
      </c>
      <c r="CS48" s="18">
        <v>13798.32</v>
      </c>
      <c r="CT48" s="18">
        <v>13800</v>
      </c>
      <c r="CU48" s="18">
        <v>24477.36</v>
      </c>
      <c r="CV48" s="18">
        <v>14798.4</v>
      </c>
      <c r="CW48" s="18">
        <v>14700.72</v>
      </c>
      <c r="CX48" s="18">
        <v>24310.08</v>
      </c>
      <c r="CY48" s="18">
        <v>14845.92</v>
      </c>
      <c r="CZ48" s="18">
        <v>14807.04</v>
      </c>
      <c r="DA48" s="18">
        <v>15462.72</v>
      </c>
      <c r="DB48" s="18">
        <v>53310</v>
      </c>
      <c r="DC48" s="18">
        <v>27104.4</v>
      </c>
      <c r="DD48" s="18">
        <v>27766.08</v>
      </c>
      <c r="DE48" s="18">
        <v>27786.36</v>
      </c>
      <c r="DF48" s="18">
        <v>30094.92</v>
      </c>
      <c r="DG48" s="18">
        <v>9098.16</v>
      </c>
      <c r="DH48" s="18">
        <v>18487.56</v>
      </c>
      <c r="DI48" s="18">
        <v>14636.88</v>
      </c>
      <c r="DJ48" s="18">
        <v>45135.48</v>
      </c>
      <c r="DK48" s="18">
        <v>24530.4</v>
      </c>
      <c r="DL48" s="18">
        <v>41559.36</v>
      </c>
      <c r="DM48" s="18">
        <v>29993.28</v>
      </c>
      <c r="DN48" s="18">
        <v>19557.72</v>
      </c>
      <c r="DO48" s="18">
        <v>13839</v>
      </c>
      <c r="DP48" s="18">
        <v>27615.48</v>
      </c>
      <c r="DQ48" s="18">
        <v>38475.84</v>
      </c>
      <c r="DR48" s="18">
        <v>36108.6</v>
      </c>
      <c r="DS48" s="18">
        <v>27749.16</v>
      </c>
      <c r="DT48" s="18">
        <v>27722.04</v>
      </c>
      <c r="DU48" s="18">
        <v>15431.88</v>
      </c>
      <c r="DV48" s="18">
        <v>22150.44</v>
      </c>
      <c r="DW48" s="18">
        <v>15595.32</v>
      </c>
      <c r="DX48" s="18">
        <v>15367.92</v>
      </c>
      <c r="DY48" s="18">
        <v>22199.52</v>
      </c>
      <c r="DZ48" s="18">
        <v>30834.48</v>
      </c>
      <c r="EA48" s="18">
        <v>27422.52</v>
      </c>
      <c r="EB48" s="18">
        <v>21764.64</v>
      </c>
      <c r="EC48" s="18">
        <v>21779.88</v>
      </c>
      <c r="ED48" s="18">
        <v>15514.8</v>
      </c>
      <c r="EE48" s="18">
        <v>21810.36</v>
      </c>
      <c r="EF48" s="18">
        <v>22270.68</v>
      </c>
      <c r="EG48" s="18">
        <v>21815.4</v>
      </c>
      <c r="EH48" s="18">
        <f t="shared" si="5"/>
        <v>4289543.64</v>
      </c>
    </row>
    <row r="49" spans="1:138" ht="15">
      <c r="A49" s="19" t="s">
        <v>60</v>
      </c>
      <c r="B49" s="28" t="s">
        <v>90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>
        <v>0</v>
      </c>
      <c r="Y49" s="18"/>
      <c r="Z49" s="18"/>
      <c r="AA49" s="18"/>
      <c r="AB49" s="18"/>
      <c r="AC49" s="18"/>
      <c r="AD49" s="18">
        <v>18769.1</v>
      </c>
      <c r="AE49" s="18"/>
      <c r="AF49" s="18"/>
      <c r="AG49" s="18"/>
      <c r="AH49" s="18"/>
      <c r="AI49" s="18"/>
      <c r="AJ49" s="18"/>
      <c r="AK49" s="18">
        <v>19038.5</v>
      </c>
      <c r="AL49" s="18">
        <v>19213.61</v>
      </c>
      <c r="AM49" s="18"/>
      <c r="AN49" s="18"/>
      <c r="AO49" s="18"/>
      <c r="AP49" s="18"/>
      <c r="AQ49" s="18">
        <v>23292.32</v>
      </c>
      <c r="AR49" s="18"/>
      <c r="AS49" s="18"/>
      <c r="AT49" s="18"/>
      <c r="AU49" s="18"/>
      <c r="AV49" s="18"/>
      <c r="AW49" s="18"/>
      <c r="AX49" s="18"/>
      <c r="AY49" s="18"/>
      <c r="AZ49" s="18">
        <v>43799.86</v>
      </c>
      <c r="BA49" s="18"/>
      <c r="BB49" s="18"/>
      <c r="BC49" s="18">
        <v>43704.76</v>
      </c>
      <c r="BD49" s="18"/>
      <c r="BE49" s="18"/>
      <c r="BF49" s="18"/>
      <c r="BG49" s="18"/>
      <c r="BH49" s="18"/>
      <c r="BI49" s="18"/>
      <c r="BJ49" s="18"/>
      <c r="BK49" s="18">
        <v>18650.56</v>
      </c>
      <c r="BL49" s="18"/>
      <c r="BM49" s="18"/>
      <c r="BN49" s="18"/>
      <c r="BO49" s="18"/>
      <c r="BP49" s="18"/>
      <c r="BQ49" s="18">
        <v>19213.61</v>
      </c>
      <c r="BR49" s="18"/>
      <c r="BS49" s="18"/>
      <c r="BT49" s="18"/>
      <c r="BU49" s="18"/>
      <c r="BV49" s="18"/>
      <c r="BW49" s="18"/>
      <c r="BX49" s="18">
        <v>0</v>
      </c>
      <c r="BY49" s="18"/>
      <c r="BZ49" s="18"/>
      <c r="CA49" s="18"/>
      <c r="CB49" s="18">
        <v>28594.12</v>
      </c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>
        <v>23556.07</v>
      </c>
      <c r="CW49" s="18">
        <v>23400.62</v>
      </c>
      <c r="CX49" s="18"/>
      <c r="CY49" s="18">
        <v>23631.77</v>
      </c>
      <c r="CZ49" s="18">
        <v>23569.81</v>
      </c>
      <c r="DA49" s="18"/>
      <c r="DB49" s="18"/>
      <c r="DC49" s="18">
        <v>0</v>
      </c>
      <c r="DD49" s="18"/>
      <c r="DE49" s="18"/>
      <c r="DF49" s="18"/>
      <c r="DG49" s="18">
        <v>14482.41</v>
      </c>
      <c r="DH49" s="18"/>
      <c r="DI49" s="18">
        <v>23299.06</v>
      </c>
      <c r="DJ49" s="18"/>
      <c r="DK49" s="18"/>
      <c r="DL49" s="18"/>
      <c r="DM49" s="18"/>
      <c r="DN49" s="18">
        <v>31131.86</v>
      </c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>
        <f t="shared" si="5"/>
        <v>397348.04</v>
      </c>
    </row>
    <row r="50" spans="1:138" ht="15">
      <c r="A50" s="19" t="s">
        <v>63</v>
      </c>
      <c r="B50" s="28" t="s">
        <v>91</v>
      </c>
      <c r="C50" s="18">
        <v>880.44</v>
      </c>
      <c r="D50" s="18">
        <v>2641.32</v>
      </c>
      <c r="E50" s="18">
        <v>1100.52</v>
      </c>
      <c r="F50" s="18">
        <v>1980.96</v>
      </c>
      <c r="G50" s="18">
        <v>880.32</v>
      </c>
      <c r="H50" s="18">
        <v>440.16</v>
      </c>
      <c r="I50" s="18">
        <v>2641.32</v>
      </c>
      <c r="J50" s="18">
        <v>2641.32</v>
      </c>
      <c r="K50" s="18">
        <v>660.24</v>
      </c>
      <c r="L50" s="18">
        <v>660.24</v>
      </c>
      <c r="M50" s="18">
        <v>660.24</v>
      </c>
      <c r="N50" s="18">
        <v>1980.96</v>
      </c>
      <c r="O50" s="18">
        <v>2641.32</v>
      </c>
      <c r="P50" s="18">
        <v>1430.76</v>
      </c>
      <c r="Q50" s="18">
        <v>2091</v>
      </c>
      <c r="R50" s="18">
        <v>2201.04</v>
      </c>
      <c r="S50" s="18">
        <v>1650.84</v>
      </c>
      <c r="T50" s="18">
        <v>1650.84</v>
      </c>
      <c r="U50" s="18">
        <v>2201.04</v>
      </c>
      <c r="V50" s="18">
        <v>2641.32</v>
      </c>
      <c r="W50" s="18">
        <v>1210.68</v>
      </c>
      <c r="X50" s="18">
        <v>660.24</v>
      </c>
      <c r="Y50" s="18">
        <v>1320.72</v>
      </c>
      <c r="Z50" s="18">
        <v>1320.72</v>
      </c>
      <c r="AA50" s="18">
        <v>2641.32</v>
      </c>
      <c r="AB50" s="18">
        <v>1320.72</v>
      </c>
      <c r="AC50" s="18">
        <v>1320.72</v>
      </c>
      <c r="AD50" s="18">
        <v>440.16</v>
      </c>
      <c r="AE50" s="18">
        <v>990.48</v>
      </c>
      <c r="AF50" s="18">
        <v>1320.72</v>
      </c>
      <c r="AG50" s="18">
        <v>1320.72</v>
      </c>
      <c r="AH50" s="18">
        <v>1320.72</v>
      </c>
      <c r="AI50" s="18">
        <v>1870.92</v>
      </c>
      <c r="AJ50" s="18">
        <v>880.32</v>
      </c>
      <c r="AK50" s="18">
        <v>440.16</v>
      </c>
      <c r="AL50" s="18">
        <v>440.16</v>
      </c>
      <c r="AM50" s="18">
        <v>1320.72</v>
      </c>
      <c r="AN50" s="18">
        <v>1320.72</v>
      </c>
      <c r="AO50" s="18">
        <v>2641.32</v>
      </c>
      <c r="AP50" s="18">
        <v>1870.92</v>
      </c>
      <c r="AQ50" s="18">
        <v>550.2</v>
      </c>
      <c r="AR50" s="18">
        <v>440.16</v>
      </c>
      <c r="AS50" s="18">
        <v>1210.68</v>
      </c>
      <c r="AT50" s="18">
        <v>2641.32</v>
      </c>
      <c r="AU50" s="18">
        <v>880.32</v>
      </c>
      <c r="AV50" s="18">
        <v>1540.8</v>
      </c>
      <c r="AW50" s="18">
        <v>2641.32</v>
      </c>
      <c r="AX50" s="18">
        <v>1650.84</v>
      </c>
      <c r="AY50" s="18">
        <v>440.16</v>
      </c>
      <c r="AZ50" s="18">
        <v>880.32</v>
      </c>
      <c r="BA50" s="18">
        <v>440.16</v>
      </c>
      <c r="BB50" s="18">
        <v>880.32</v>
      </c>
      <c r="BC50" s="18">
        <v>880.32</v>
      </c>
      <c r="BD50" s="18">
        <v>880.32</v>
      </c>
      <c r="BE50" s="18">
        <v>880.32</v>
      </c>
      <c r="BF50" s="18">
        <v>1320.72</v>
      </c>
      <c r="BG50" s="18">
        <v>1320.72</v>
      </c>
      <c r="BH50" s="18">
        <v>1870.92</v>
      </c>
      <c r="BI50" s="18">
        <v>2641.32</v>
      </c>
      <c r="BJ50" s="18">
        <v>1980.96</v>
      </c>
      <c r="BK50" s="18">
        <v>440.16</v>
      </c>
      <c r="BL50" s="18">
        <v>220.08</v>
      </c>
      <c r="BM50" s="18">
        <v>2641.32</v>
      </c>
      <c r="BN50" s="18">
        <v>1320.72</v>
      </c>
      <c r="BO50" s="18">
        <v>1650.84</v>
      </c>
      <c r="BP50" s="18">
        <v>1650.84</v>
      </c>
      <c r="BQ50" s="18">
        <v>440.16</v>
      </c>
      <c r="BR50" s="18">
        <v>1320.72</v>
      </c>
      <c r="BS50" s="18">
        <v>1760.88</v>
      </c>
      <c r="BT50" s="18">
        <v>2641.32</v>
      </c>
      <c r="BU50" s="18">
        <v>1540.8</v>
      </c>
      <c r="BV50" s="18">
        <v>880.32</v>
      </c>
      <c r="BW50" s="18">
        <v>2641.32</v>
      </c>
      <c r="BX50" s="18">
        <v>660.24</v>
      </c>
      <c r="BY50" s="18">
        <v>990.48</v>
      </c>
      <c r="BZ50" s="18">
        <v>2641.32</v>
      </c>
      <c r="CA50" s="18">
        <v>990.48</v>
      </c>
      <c r="CB50" s="18">
        <v>660.24</v>
      </c>
      <c r="CC50" s="18">
        <v>440.16</v>
      </c>
      <c r="CD50" s="18">
        <v>440.16</v>
      </c>
      <c r="CE50" s="18">
        <v>440.16</v>
      </c>
      <c r="CF50" s="18">
        <v>440.16</v>
      </c>
      <c r="CG50" s="18">
        <v>440.16</v>
      </c>
      <c r="CH50" s="18">
        <v>440.16</v>
      </c>
      <c r="CI50" s="18">
        <v>440.16</v>
      </c>
      <c r="CJ50" s="18">
        <v>440.16</v>
      </c>
      <c r="CK50" s="18">
        <v>440.16</v>
      </c>
      <c r="CL50" s="18">
        <v>440.16</v>
      </c>
      <c r="CM50" s="18">
        <v>440.16</v>
      </c>
      <c r="CN50" s="18">
        <v>440.16</v>
      </c>
      <c r="CO50" s="18">
        <v>440.16</v>
      </c>
      <c r="CP50" s="18">
        <v>440.16</v>
      </c>
      <c r="CQ50" s="18">
        <v>440.16</v>
      </c>
      <c r="CR50" s="18">
        <v>440.16</v>
      </c>
      <c r="CS50" s="18">
        <v>440.16</v>
      </c>
      <c r="CT50" s="18">
        <v>440.16</v>
      </c>
      <c r="CU50" s="18">
        <v>880.32</v>
      </c>
      <c r="CV50" s="18">
        <v>550.2</v>
      </c>
      <c r="CW50" s="18"/>
      <c r="CX50" s="18">
        <v>880.32</v>
      </c>
      <c r="CY50" s="18">
        <v>550.2</v>
      </c>
      <c r="CZ50" s="18">
        <v>550.2</v>
      </c>
      <c r="DA50" s="18">
        <v>440.16</v>
      </c>
      <c r="DB50" s="18">
        <v>1760.88</v>
      </c>
      <c r="DC50" s="18">
        <v>880.32</v>
      </c>
      <c r="DD50" s="18">
        <v>880.32</v>
      </c>
      <c r="DE50" s="18">
        <v>880.32</v>
      </c>
      <c r="DF50" s="18">
        <v>1100.52</v>
      </c>
      <c r="DG50" s="18">
        <v>330.12</v>
      </c>
      <c r="DH50" s="18">
        <v>660.24</v>
      </c>
      <c r="DI50" s="18">
        <v>550.2</v>
      </c>
      <c r="DJ50" s="18">
        <v>1650.84</v>
      </c>
      <c r="DK50" s="18">
        <v>880.32</v>
      </c>
      <c r="DL50" s="18">
        <v>1540.8</v>
      </c>
      <c r="DM50" s="18">
        <v>1100.52</v>
      </c>
      <c r="DN50" s="18">
        <v>770.28</v>
      </c>
      <c r="DO50" s="18">
        <v>440.16</v>
      </c>
      <c r="DP50" s="18">
        <v>880.32</v>
      </c>
      <c r="DQ50" s="18">
        <v>1430.76</v>
      </c>
      <c r="DR50" s="18">
        <v>1320.72</v>
      </c>
      <c r="DS50" s="18">
        <v>880.32</v>
      </c>
      <c r="DT50" s="18">
        <v>880.32</v>
      </c>
      <c r="DU50" s="18">
        <v>440.16</v>
      </c>
      <c r="DV50" s="18">
        <v>440.16</v>
      </c>
      <c r="DW50" s="18">
        <v>440.16</v>
      </c>
      <c r="DX50" s="18">
        <v>440.16</v>
      </c>
      <c r="DY50" s="18">
        <v>440.16</v>
      </c>
      <c r="DZ50" s="18">
        <v>1100.52</v>
      </c>
      <c r="EA50" s="18">
        <v>990.48</v>
      </c>
      <c r="EB50" s="18">
        <v>440.16</v>
      </c>
      <c r="EC50" s="18">
        <v>440.16</v>
      </c>
      <c r="ED50" s="18">
        <v>440.16</v>
      </c>
      <c r="EE50" s="18">
        <v>440.16</v>
      </c>
      <c r="EF50" s="18">
        <v>440.16</v>
      </c>
      <c r="EG50" s="18">
        <v>440.16</v>
      </c>
      <c r="EH50" s="18">
        <f t="shared" si="5"/>
        <v>148239.12</v>
      </c>
    </row>
    <row r="51" spans="1:138" ht="15">
      <c r="A51" s="13" t="s">
        <v>233</v>
      </c>
      <c r="B51" s="8" t="s">
        <v>39</v>
      </c>
      <c r="C51" s="23">
        <v>324183.48</v>
      </c>
      <c r="D51" s="23">
        <v>818622.12</v>
      </c>
      <c r="E51" s="23">
        <v>346424.64</v>
      </c>
      <c r="F51" s="23">
        <v>624005.28</v>
      </c>
      <c r="G51" s="23">
        <v>283232.16</v>
      </c>
      <c r="H51" s="23">
        <v>257533.8</v>
      </c>
      <c r="I51" s="23">
        <v>914943.48</v>
      </c>
      <c r="J51" s="23">
        <v>938495.76</v>
      </c>
      <c r="K51" s="23">
        <v>246971.88</v>
      </c>
      <c r="L51" s="23">
        <v>244306.44</v>
      </c>
      <c r="M51" s="23">
        <v>245866.08</v>
      </c>
      <c r="N51" s="23">
        <v>618832.92</v>
      </c>
      <c r="O51" s="23">
        <v>959659.44</v>
      </c>
      <c r="P51" s="23">
        <v>453572.52</v>
      </c>
      <c r="Q51" s="23">
        <v>661574.04</v>
      </c>
      <c r="R51" s="23">
        <v>689746.08</v>
      </c>
      <c r="S51" s="23">
        <v>518760.72</v>
      </c>
      <c r="T51" s="23">
        <v>514476.6</v>
      </c>
      <c r="U51" s="23">
        <v>691838.76</v>
      </c>
      <c r="V51" s="23">
        <v>948504.96</v>
      </c>
      <c r="W51" s="23">
        <v>387993.6</v>
      </c>
      <c r="X51" s="23">
        <v>205197.72</v>
      </c>
      <c r="Y51" s="23">
        <v>481191.6</v>
      </c>
      <c r="Z51" s="23">
        <v>483797.28</v>
      </c>
      <c r="AA51" s="23">
        <v>959777.64</v>
      </c>
      <c r="AB51" s="23">
        <v>382441.92</v>
      </c>
      <c r="AC51" s="23">
        <v>428441.16</v>
      </c>
      <c r="AD51" s="23">
        <v>137542.08</v>
      </c>
      <c r="AE51" s="23">
        <v>316067.16</v>
      </c>
      <c r="AF51" s="23">
        <v>222988.08</v>
      </c>
      <c r="AG51" s="23">
        <v>454915.08</v>
      </c>
      <c r="AH51" s="23">
        <v>279132.72</v>
      </c>
      <c r="AI51" s="23">
        <v>592931.4</v>
      </c>
      <c r="AJ51" s="23">
        <v>282388.92</v>
      </c>
      <c r="AK51" s="23">
        <v>139515.84</v>
      </c>
      <c r="AL51" s="23">
        <v>140799.24</v>
      </c>
      <c r="AM51" s="23">
        <v>453000.6</v>
      </c>
      <c r="AN51" s="23">
        <v>454619.16</v>
      </c>
      <c r="AO51" s="23">
        <v>459224.76</v>
      </c>
      <c r="AP51" s="23">
        <v>590226.72</v>
      </c>
      <c r="AQ51" s="23">
        <v>170688.6</v>
      </c>
      <c r="AR51" s="23">
        <v>161686.44</v>
      </c>
      <c r="AS51" s="23">
        <v>389489.64</v>
      </c>
      <c r="AT51" s="23">
        <v>458763.36</v>
      </c>
      <c r="AU51" s="23">
        <v>321301.08</v>
      </c>
      <c r="AV51" s="23">
        <v>482139.12</v>
      </c>
      <c r="AW51" s="23">
        <v>780914.76</v>
      </c>
      <c r="AX51" s="23">
        <v>528533.28</v>
      </c>
      <c r="AY51" s="23">
        <v>161828.64</v>
      </c>
      <c r="AZ51" s="23">
        <v>320971.44</v>
      </c>
      <c r="BA51" s="23">
        <v>160061.28</v>
      </c>
      <c r="BB51" s="23">
        <v>322090.92</v>
      </c>
      <c r="BC51" s="23">
        <v>320274.12</v>
      </c>
      <c r="BD51" s="23">
        <v>323729.4</v>
      </c>
      <c r="BE51" s="23">
        <v>320156.4</v>
      </c>
      <c r="BF51" s="23">
        <v>444964.92</v>
      </c>
      <c r="BG51" s="23">
        <v>483264.72</v>
      </c>
      <c r="BH51" s="23">
        <v>637529.04</v>
      </c>
      <c r="BI51" s="23">
        <v>907974.6</v>
      </c>
      <c r="BJ51" s="23">
        <v>668760.96</v>
      </c>
      <c r="BK51" s="23">
        <v>136673.4</v>
      </c>
      <c r="BL51" s="23">
        <v>67773.12</v>
      </c>
      <c r="BM51" s="23">
        <v>927183.84</v>
      </c>
      <c r="BN51" s="23">
        <v>482830.56</v>
      </c>
      <c r="BO51" s="23">
        <v>529224</v>
      </c>
      <c r="BP51" s="23">
        <v>528019.8</v>
      </c>
      <c r="BQ51" s="23">
        <v>140799.24</v>
      </c>
      <c r="BR51" s="23">
        <v>419932.2</v>
      </c>
      <c r="BS51" s="23">
        <v>558027.6</v>
      </c>
      <c r="BT51" s="23">
        <v>938989.32</v>
      </c>
      <c r="BU51" s="23">
        <v>487844.64</v>
      </c>
      <c r="BV51" s="23">
        <v>321064.08</v>
      </c>
      <c r="BW51" s="23">
        <v>927696.96</v>
      </c>
      <c r="BX51" s="23">
        <v>207541.08</v>
      </c>
      <c r="BY51" s="23">
        <v>314160.48</v>
      </c>
      <c r="BZ51" s="23">
        <v>960547.56</v>
      </c>
      <c r="CA51" s="23">
        <v>314727.24</v>
      </c>
      <c r="CB51" s="23">
        <v>209541.12</v>
      </c>
      <c r="CC51" s="23">
        <v>159258.12</v>
      </c>
      <c r="CD51" s="23">
        <v>159889.92</v>
      </c>
      <c r="CE51" s="23">
        <v>160719.12</v>
      </c>
      <c r="CF51" s="23">
        <v>160304.28</v>
      </c>
      <c r="CG51" s="23">
        <v>160521.72</v>
      </c>
      <c r="CH51" s="23">
        <v>160699.56</v>
      </c>
      <c r="CI51" s="23">
        <v>162693.48</v>
      </c>
      <c r="CJ51" s="23">
        <v>160857.36</v>
      </c>
      <c r="CK51" s="23">
        <v>160719.12</v>
      </c>
      <c r="CL51" s="23">
        <v>161883.6</v>
      </c>
      <c r="CM51" s="23">
        <v>161982.6</v>
      </c>
      <c r="CN51" s="23">
        <v>159179.16</v>
      </c>
      <c r="CO51" s="23">
        <v>159968.88</v>
      </c>
      <c r="CP51" s="23">
        <v>161568.24</v>
      </c>
      <c r="CQ51" s="23">
        <v>160798.08</v>
      </c>
      <c r="CR51" s="23">
        <v>156869.52</v>
      </c>
      <c r="CS51" s="23">
        <v>160956.12</v>
      </c>
      <c r="CT51" s="23">
        <v>160975.44</v>
      </c>
      <c r="CU51" s="23">
        <v>285526.2</v>
      </c>
      <c r="CV51" s="23">
        <v>172621.32</v>
      </c>
      <c r="CW51" s="23">
        <v>171482.4</v>
      </c>
      <c r="CX51" s="23">
        <v>283573.92</v>
      </c>
      <c r="CY51" s="23">
        <v>173176.2</v>
      </c>
      <c r="CZ51" s="23">
        <v>172722.12</v>
      </c>
      <c r="DA51" s="23">
        <v>171848.4</v>
      </c>
      <c r="DB51" s="23">
        <v>621853.56</v>
      </c>
      <c r="DC51" s="23">
        <v>316168.32</v>
      </c>
      <c r="DD51" s="23">
        <v>323887.68</v>
      </c>
      <c r="DE51" s="23">
        <v>324124.44</v>
      </c>
      <c r="DF51" s="23">
        <v>351052.2</v>
      </c>
      <c r="DG51" s="23">
        <v>106128.36</v>
      </c>
      <c r="DH51" s="23">
        <v>215655</v>
      </c>
      <c r="DI51" s="23">
        <v>170738.16</v>
      </c>
      <c r="DJ51" s="23">
        <v>526499.88</v>
      </c>
      <c r="DK51" s="23">
        <v>286144.08</v>
      </c>
      <c r="DL51" s="23">
        <v>484784.64</v>
      </c>
      <c r="DM51" s="23">
        <v>349867.68</v>
      </c>
      <c r="DN51" s="23">
        <v>228138</v>
      </c>
      <c r="DO51" s="23">
        <v>161429.52</v>
      </c>
      <c r="DP51" s="23">
        <v>322130.28</v>
      </c>
      <c r="DQ51" s="23">
        <v>448814.76</v>
      </c>
      <c r="DR51" s="23">
        <v>421201.44</v>
      </c>
      <c r="DS51" s="23">
        <v>323689.8</v>
      </c>
      <c r="DT51" s="23">
        <v>323373.84</v>
      </c>
      <c r="DU51" s="23">
        <v>230182.08</v>
      </c>
      <c r="DV51" s="23">
        <v>258382.68</v>
      </c>
      <c r="DW51" s="23">
        <v>239326.2</v>
      </c>
      <c r="DX51" s="23">
        <v>256092.6</v>
      </c>
      <c r="DY51" s="23">
        <v>258955.08</v>
      </c>
      <c r="DZ51" s="23">
        <v>359679.24</v>
      </c>
      <c r="EA51" s="23">
        <v>319879.44</v>
      </c>
      <c r="EB51" s="23">
        <v>253881.6</v>
      </c>
      <c r="EC51" s="23">
        <v>254059.08</v>
      </c>
      <c r="ED51" s="23">
        <v>173589.24</v>
      </c>
      <c r="EE51" s="23">
        <v>254414.64</v>
      </c>
      <c r="EF51" s="23">
        <v>259784.52</v>
      </c>
      <c r="EG51" s="23">
        <v>254473.56</v>
      </c>
      <c r="EH51" s="23">
        <f t="shared" si="5"/>
        <v>49990619.28</v>
      </c>
    </row>
    <row r="52" spans="1:138" ht="15">
      <c r="A52" s="13" t="s">
        <v>40</v>
      </c>
      <c r="B52" s="7" t="s">
        <v>41</v>
      </c>
      <c r="C52" s="16">
        <f aca="true" t="shared" si="31" ref="C52:AH52">C10+C27+C42+C43+C44+C45+C46+C47+C51+C53+C54</f>
        <v>4423818.48</v>
      </c>
      <c r="D52" s="16">
        <f t="shared" si="31"/>
        <v>11170942.8</v>
      </c>
      <c r="E52" s="16">
        <f t="shared" si="31"/>
        <v>4727323.44</v>
      </c>
      <c r="F52" s="16">
        <f t="shared" si="31"/>
        <v>8515195.2</v>
      </c>
      <c r="G52" s="16">
        <f t="shared" si="31"/>
        <v>3865000.98</v>
      </c>
      <c r="H52" s="16">
        <f t="shared" si="31"/>
        <v>3514323</v>
      </c>
      <c r="I52" s="16">
        <f t="shared" si="31"/>
        <v>12485343</v>
      </c>
      <c r="J52" s="16">
        <f t="shared" si="31"/>
        <v>12806737.2</v>
      </c>
      <c r="K52" s="16">
        <f t="shared" si="31"/>
        <v>3370194</v>
      </c>
      <c r="L52" s="16">
        <f t="shared" si="31"/>
        <v>3333825</v>
      </c>
      <c r="M52" s="16">
        <f t="shared" si="31"/>
        <v>3355107.6</v>
      </c>
      <c r="N52" s="16">
        <f t="shared" si="31"/>
        <v>8444612.4</v>
      </c>
      <c r="O52" s="16">
        <f t="shared" si="31"/>
        <v>13095534</v>
      </c>
      <c r="P52" s="16">
        <f t="shared" si="31"/>
        <v>6189465</v>
      </c>
      <c r="Q52" s="16">
        <f t="shared" si="31"/>
        <v>9027863.4</v>
      </c>
      <c r="R52" s="16">
        <f t="shared" si="31"/>
        <v>9412297.2</v>
      </c>
      <c r="S52" s="16">
        <f t="shared" si="31"/>
        <v>7079023.8</v>
      </c>
      <c r="T52" s="16">
        <f t="shared" si="31"/>
        <v>7020564</v>
      </c>
      <c r="U52" s="16">
        <f t="shared" si="31"/>
        <v>9440853.6</v>
      </c>
      <c r="V52" s="16">
        <f t="shared" si="31"/>
        <v>12943323</v>
      </c>
      <c r="W52" s="16">
        <f t="shared" si="31"/>
        <v>5294572.08</v>
      </c>
      <c r="X52" s="16">
        <f t="shared" si="31"/>
        <v>2800143.6</v>
      </c>
      <c r="Y52" s="16">
        <f t="shared" si="31"/>
        <v>6566355.6</v>
      </c>
      <c r="Z52" s="16">
        <f t="shared" si="31"/>
        <v>6601916.4</v>
      </c>
      <c r="AA52" s="16">
        <f t="shared" si="31"/>
        <v>13097150.4</v>
      </c>
      <c r="AB52" s="16">
        <f t="shared" si="31"/>
        <v>5218817.52</v>
      </c>
      <c r="AC52" s="16">
        <f t="shared" si="31"/>
        <v>5846518.8</v>
      </c>
      <c r="AD52" s="16">
        <f t="shared" si="31"/>
        <v>1876909.8</v>
      </c>
      <c r="AE52" s="16">
        <f t="shared" si="31"/>
        <v>4313067.06</v>
      </c>
      <c r="AF52" s="16">
        <f t="shared" si="31"/>
        <v>5206155</v>
      </c>
      <c r="AG52" s="16">
        <f t="shared" si="31"/>
        <v>6207784.2</v>
      </c>
      <c r="AH52" s="16">
        <f t="shared" si="31"/>
        <v>5233633.8</v>
      </c>
      <c r="AI52" s="16">
        <f aca="true" t="shared" si="32" ref="AI52:BN52">AI10+AI27+AI42+AI43+AI44+AI45+AI46+AI47+AI51+AI53+AI54</f>
        <v>8091159.6</v>
      </c>
      <c r="AJ52" s="16">
        <f t="shared" si="32"/>
        <v>3853497.6</v>
      </c>
      <c r="AK52" s="16">
        <f t="shared" si="32"/>
        <v>1903849.8</v>
      </c>
      <c r="AL52" s="16">
        <f t="shared" si="32"/>
        <v>1921360.8</v>
      </c>
      <c r="AM52" s="16">
        <f t="shared" si="32"/>
        <v>6181652.4</v>
      </c>
      <c r="AN52" s="16">
        <f t="shared" si="32"/>
        <v>6203744.77</v>
      </c>
      <c r="AO52" s="16">
        <f t="shared" si="32"/>
        <v>10721581.2</v>
      </c>
      <c r="AP52" s="16">
        <f t="shared" si="32"/>
        <v>8054251.8</v>
      </c>
      <c r="AQ52" s="16">
        <f t="shared" si="32"/>
        <v>2329232.4</v>
      </c>
      <c r="AR52" s="16">
        <f t="shared" si="32"/>
        <v>2206386</v>
      </c>
      <c r="AS52" s="16">
        <f t="shared" si="32"/>
        <v>5314993.24</v>
      </c>
      <c r="AT52" s="16">
        <f t="shared" si="32"/>
        <v>10710805.2</v>
      </c>
      <c r="AU52" s="16">
        <f t="shared" si="32"/>
        <v>4384485</v>
      </c>
      <c r="AV52" s="16">
        <f t="shared" si="32"/>
        <v>6579286.8</v>
      </c>
      <c r="AW52" s="16">
        <f t="shared" si="32"/>
        <v>10656388.58</v>
      </c>
      <c r="AX52" s="16">
        <f t="shared" si="32"/>
        <v>7212376.8</v>
      </c>
      <c r="AY52" s="16">
        <f t="shared" si="32"/>
        <v>2208325.68</v>
      </c>
      <c r="AZ52" s="16">
        <f t="shared" si="32"/>
        <v>4379986.02</v>
      </c>
      <c r="BA52" s="16">
        <f t="shared" si="32"/>
        <v>2184214.38</v>
      </c>
      <c r="BB52" s="16">
        <f t="shared" si="32"/>
        <v>4395261</v>
      </c>
      <c r="BC52" s="16">
        <f t="shared" si="32"/>
        <v>4370476.2</v>
      </c>
      <c r="BD52" s="16">
        <f t="shared" si="32"/>
        <v>4417621.68</v>
      </c>
      <c r="BE52" s="16">
        <f t="shared" si="32"/>
        <v>4368860.66</v>
      </c>
      <c r="BF52" s="16">
        <f t="shared" si="32"/>
        <v>6072007.55</v>
      </c>
      <c r="BG52" s="16">
        <f t="shared" si="32"/>
        <v>6594642.6</v>
      </c>
      <c r="BH52" s="16">
        <f t="shared" si="32"/>
        <v>8699734.2</v>
      </c>
      <c r="BI52" s="16">
        <f t="shared" si="32"/>
        <v>12390244.8</v>
      </c>
      <c r="BJ52" s="16">
        <f t="shared" si="32"/>
        <v>9125925</v>
      </c>
      <c r="BK52" s="16">
        <f t="shared" si="32"/>
        <v>1865056.2</v>
      </c>
      <c r="BL52" s="16">
        <f t="shared" si="32"/>
        <v>924850.2</v>
      </c>
      <c r="BM52" s="16">
        <f t="shared" si="32"/>
        <v>12652371</v>
      </c>
      <c r="BN52" s="16">
        <f t="shared" si="32"/>
        <v>6588715.8</v>
      </c>
      <c r="BO52" s="16">
        <f aca="true" t="shared" si="33" ref="BO52:CT52">BO10+BO27+BO42+BO43+BO44+BO45+BO46+BO47+BO51+BO53+BO54</f>
        <v>7221805.8</v>
      </c>
      <c r="BP52" s="16">
        <f t="shared" si="33"/>
        <v>7205372.4</v>
      </c>
      <c r="BQ52" s="16">
        <f t="shared" si="33"/>
        <v>1921360.8</v>
      </c>
      <c r="BR52" s="16">
        <f t="shared" si="33"/>
        <v>5730407.4</v>
      </c>
      <c r="BS52" s="16">
        <f t="shared" si="33"/>
        <v>7614860.4</v>
      </c>
      <c r="BT52" s="16">
        <f t="shared" si="33"/>
        <v>12813472.2</v>
      </c>
      <c r="BU52" s="16">
        <f t="shared" si="33"/>
        <v>6657143.4</v>
      </c>
      <c r="BV52" s="16">
        <f t="shared" si="33"/>
        <v>4381252.2</v>
      </c>
      <c r="BW52" s="16">
        <f t="shared" si="33"/>
        <v>12659375.4</v>
      </c>
      <c r="BX52" s="16">
        <f t="shared" si="33"/>
        <v>2832121.38</v>
      </c>
      <c r="BY52" s="16">
        <f t="shared" si="33"/>
        <v>4287043.02</v>
      </c>
      <c r="BZ52" s="16">
        <f t="shared" si="33"/>
        <v>13107657</v>
      </c>
      <c r="CA52" s="16">
        <f t="shared" si="33"/>
        <v>4294774.8</v>
      </c>
      <c r="CB52" s="16">
        <f t="shared" si="33"/>
        <v>2859411.6</v>
      </c>
      <c r="CC52" s="16">
        <f t="shared" si="33"/>
        <v>2173249.8</v>
      </c>
      <c r="CD52" s="16">
        <f t="shared" si="33"/>
        <v>2181870.6</v>
      </c>
      <c r="CE52" s="16">
        <f t="shared" si="33"/>
        <v>2193185.4</v>
      </c>
      <c r="CF52" s="16">
        <f t="shared" si="33"/>
        <v>2187528</v>
      </c>
      <c r="CG52" s="16">
        <f t="shared" si="33"/>
        <v>2190491.4</v>
      </c>
      <c r="CH52" s="16">
        <f t="shared" si="33"/>
        <v>2192916</v>
      </c>
      <c r="CI52" s="16">
        <f t="shared" si="33"/>
        <v>2220125.4</v>
      </c>
      <c r="CJ52" s="16">
        <f t="shared" si="33"/>
        <v>2195071.2</v>
      </c>
      <c r="CK52" s="16">
        <f t="shared" si="33"/>
        <v>2193185.4</v>
      </c>
      <c r="CL52" s="16">
        <f t="shared" si="33"/>
        <v>2209080</v>
      </c>
      <c r="CM52" s="16">
        <f t="shared" si="33"/>
        <v>2210427</v>
      </c>
      <c r="CN52" s="16">
        <f t="shared" si="33"/>
        <v>2172172.2</v>
      </c>
      <c r="CO52" s="16">
        <f t="shared" si="33"/>
        <v>2182948.2</v>
      </c>
      <c r="CP52" s="16">
        <f t="shared" si="33"/>
        <v>2204769.6</v>
      </c>
      <c r="CQ52" s="16">
        <f t="shared" si="33"/>
        <v>2194263</v>
      </c>
      <c r="CR52" s="16">
        <f t="shared" si="33"/>
        <v>2140652.4</v>
      </c>
      <c r="CS52" s="16">
        <f t="shared" si="33"/>
        <v>2196418.2</v>
      </c>
      <c r="CT52" s="16">
        <f t="shared" si="33"/>
        <v>2196687.6</v>
      </c>
      <c r="CU52" s="16">
        <f aca="true" t="shared" si="34" ref="CU52:DZ52">CU10+CU27+CU42+CU43+CU44+CU45+CU46+CU47+CU51+CU53+CU54</f>
        <v>3896305.26</v>
      </c>
      <c r="CV52" s="16">
        <f t="shared" si="34"/>
        <v>2355606.66</v>
      </c>
      <c r="CW52" s="16">
        <f t="shared" si="34"/>
        <v>2340062.28</v>
      </c>
      <c r="CX52" s="16">
        <f t="shared" si="34"/>
        <v>3869661.6</v>
      </c>
      <c r="CY52" s="16">
        <f t="shared" si="34"/>
        <v>2363176.8</v>
      </c>
      <c r="CZ52" s="16">
        <f t="shared" si="34"/>
        <v>2356980.6</v>
      </c>
      <c r="DA52" s="16">
        <f t="shared" si="34"/>
        <v>3516208.8</v>
      </c>
      <c r="DB52" s="16">
        <f t="shared" si="34"/>
        <v>8485830.6</v>
      </c>
      <c r="DC52" s="16">
        <f t="shared" si="34"/>
        <v>4314441</v>
      </c>
      <c r="DD52" s="16">
        <f t="shared" si="34"/>
        <v>4419776.4</v>
      </c>
      <c r="DE52" s="16">
        <f t="shared" si="34"/>
        <v>4423009.2</v>
      </c>
      <c r="DF52" s="16">
        <f t="shared" si="34"/>
        <v>4790470.8</v>
      </c>
      <c r="DG52" s="16">
        <f t="shared" si="34"/>
        <v>1448240.52</v>
      </c>
      <c r="DH52" s="16">
        <f t="shared" si="34"/>
        <v>2942844.78</v>
      </c>
      <c r="DI52" s="16">
        <f t="shared" si="34"/>
        <v>2329905.9</v>
      </c>
      <c r="DJ52" s="16">
        <f t="shared" si="34"/>
        <v>7184628.6</v>
      </c>
      <c r="DK52" s="16">
        <f t="shared" si="34"/>
        <v>3904737.48</v>
      </c>
      <c r="DL52" s="16">
        <f t="shared" si="34"/>
        <v>6615387.88</v>
      </c>
      <c r="DM52" s="16">
        <f t="shared" si="34"/>
        <v>4774306.8</v>
      </c>
      <c r="DN52" s="16">
        <f t="shared" si="34"/>
        <v>3113186.4</v>
      </c>
      <c r="DO52" s="16">
        <f t="shared" si="34"/>
        <v>2202883.8</v>
      </c>
      <c r="DP52" s="16">
        <f t="shared" si="34"/>
        <v>4395800.54</v>
      </c>
      <c r="DQ52" s="16">
        <f t="shared" si="34"/>
        <v>6124539.6</v>
      </c>
      <c r="DR52" s="16">
        <f t="shared" si="34"/>
        <v>5747729.82</v>
      </c>
      <c r="DS52" s="16">
        <f t="shared" si="34"/>
        <v>4417082.4</v>
      </c>
      <c r="DT52" s="16">
        <f t="shared" si="34"/>
        <v>4412772</v>
      </c>
      <c r="DU52" s="16">
        <f t="shared" si="34"/>
        <v>3509204.4</v>
      </c>
      <c r="DV52" s="16">
        <f t="shared" si="34"/>
        <v>3525907.2</v>
      </c>
      <c r="DW52" s="16">
        <f t="shared" si="34"/>
        <v>3546381.6</v>
      </c>
      <c r="DX52" s="16">
        <f t="shared" si="34"/>
        <v>3494656.8</v>
      </c>
      <c r="DY52" s="16">
        <f t="shared" si="34"/>
        <v>3533719.8</v>
      </c>
      <c r="DZ52" s="16">
        <f t="shared" si="34"/>
        <v>4908198.6</v>
      </c>
      <c r="EA52" s="16">
        <f aca="true" t="shared" si="35" ref="EA52:EG52">EA10+EA27+EA42+EA43+EA44+EA45+EA46+EA47+EA51+EA53+EA54</f>
        <v>4365088.2</v>
      </c>
      <c r="EB52" s="16">
        <f t="shared" si="35"/>
        <v>3464484</v>
      </c>
      <c r="EC52" s="16">
        <f t="shared" si="35"/>
        <v>3466908.6</v>
      </c>
      <c r="ED52" s="16">
        <f t="shared" si="35"/>
        <v>3528062.4</v>
      </c>
      <c r="EE52" s="16">
        <f t="shared" si="35"/>
        <v>3471757.8</v>
      </c>
      <c r="EF52" s="16">
        <f t="shared" si="35"/>
        <v>3545034.6</v>
      </c>
      <c r="EG52" s="16">
        <f t="shared" si="35"/>
        <v>3472566</v>
      </c>
      <c r="EH52" s="16">
        <f t="shared" si="5"/>
        <v>697646362.04</v>
      </c>
    </row>
    <row r="53" spans="1:138" ht="15">
      <c r="A53" s="13" t="s">
        <v>42</v>
      </c>
      <c r="B53" s="7" t="s">
        <v>43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>
        <f t="shared" si="5"/>
        <v>0</v>
      </c>
    </row>
    <row r="54" spans="1:138" ht="15">
      <c r="A54" s="13" t="s">
        <v>44</v>
      </c>
      <c r="B54" s="7" t="s">
        <v>45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>
        <f t="shared" si="5"/>
        <v>0</v>
      </c>
    </row>
    <row r="55" spans="1:138" ht="15">
      <c r="A55" s="10" t="s">
        <v>46</v>
      </c>
      <c r="B55" s="7"/>
      <c r="C55" s="22">
        <f>C52</f>
        <v>4423818.48</v>
      </c>
      <c r="D55" s="22">
        <f aca="true" t="shared" si="36" ref="D55:BO55">D52</f>
        <v>11170942.8</v>
      </c>
      <c r="E55" s="22">
        <f t="shared" si="36"/>
        <v>4727323.44</v>
      </c>
      <c r="F55" s="22">
        <f t="shared" si="36"/>
        <v>8515195.2</v>
      </c>
      <c r="G55" s="22">
        <f t="shared" si="36"/>
        <v>3865000.98</v>
      </c>
      <c r="H55" s="22">
        <f t="shared" si="36"/>
        <v>3514323</v>
      </c>
      <c r="I55" s="22">
        <f t="shared" si="36"/>
        <v>12485343</v>
      </c>
      <c r="J55" s="22">
        <f t="shared" si="36"/>
        <v>12806737.2</v>
      </c>
      <c r="K55" s="22">
        <f t="shared" si="36"/>
        <v>3370194</v>
      </c>
      <c r="L55" s="22">
        <f t="shared" si="36"/>
        <v>3333825</v>
      </c>
      <c r="M55" s="22">
        <f t="shared" si="36"/>
        <v>3355107.6</v>
      </c>
      <c r="N55" s="22">
        <f t="shared" si="36"/>
        <v>8444612.4</v>
      </c>
      <c r="O55" s="22">
        <f t="shared" si="36"/>
        <v>13095534</v>
      </c>
      <c r="P55" s="22">
        <f t="shared" si="36"/>
        <v>6189465</v>
      </c>
      <c r="Q55" s="22">
        <f t="shared" si="36"/>
        <v>9027863.4</v>
      </c>
      <c r="R55" s="22">
        <f t="shared" si="36"/>
        <v>9412297.2</v>
      </c>
      <c r="S55" s="22">
        <f t="shared" si="36"/>
        <v>7079023.8</v>
      </c>
      <c r="T55" s="22">
        <f t="shared" si="36"/>
        <v>7020564</v>
      </c>
      <c r="U55" s="22">
        <f t="shared" si="36"/>
        <v>9440853.6</v>
      </c>
      <c r="V55" s="22">
        <f t="shared" si="36"/>
        <v>12943323</v>
      </c>
      <c r="W55" s="22">
        <f t="shared" si="36"/>
        <v>5294572.08</v>
      </c>
      <c r="X55" s="22">
        <f t="shared" si="36"/>
        <v>2800143.6</v>
      </c>
      <c r="Y55" s="22">
        <f t="shared" si="36"/>
        <v>6566355.6</v>
      </c>
      <c r="Z55" s="22">
        <f t="shared" si="36"/>
        <v>6601916.4</v>
      </c>
      <c r="AA55" s="22">
        <f t="shared" si="36"/>
        <v>13097150.4</v>
      </c>
      <c r="AB55" s="22">
        <f t="shared" si="36"/>
        <v>5218817.52</v>
      </c>
      <c r="AC55" s="22">
        <f t="shared" si="36"/>
        <v>5846518.8</v>
      </c>
      <c r="AD55" s="22">
        <f t="shared" si="36"/>
        <v>1876909.8</v>
      </c>
      <c r="AE55" s="22">
        <f t="shared" si="36"/>
        <v>4313067.06</v>
      </c>
      <c r="AF55" s="22">
        <f t="shared" si="36"/>
        <v>5206155</v>
      </c>
      <c r="AG55" s="22">
        <f t="shared" si="36"/>
        <v>6207784.2</v>
      </c>
      <c r="AH55" s="22">
        <f t="shared" si="36"/>
        <v>5233633.8</v>
      </c>
      <c r="AI55" s="22">
        <f t="shared" si="36"/>
        <v>8091159.6</v>
      </c>
      <c r="AJ55" s="22">
        <f t="shared" si="36"/>
        <v>3853497.6</v>
      </c>
      <c r="AK55" s="22">
        <f t="shared" si="36"/>
        <v>1903849.8</v>
      </c>
      <c r="AL55" s="22">
        <f t="shared" si="36"/>
        <v>1921360.8</v>
      </c>
      <c r="AM55" s="22">
        <f t="shared" si="36"/>
        <v>6181652.4</v>
      </c>
      <c r="AN55" s="22">
        <f t="shared" si="36"/>
        <v>6203744.77</v>
      </c>
      <c r="AO55" s="22">
        <f t="shared" si="36"/>
        <v>10721581.2</v>
      </c>
      <c r="AP55" s="22">
        <f t="shared" si="36"/>
        <v>8054251.8</v>
      </c>
      <c r="AQ55" s="22">
        <f t="shared" si="36"/>
        <v>2329232.4</v>
      </c>
      <c r="AR55" s="22">
        <f t="shared" si="36"/>
        <v>2206386</v>
      </c>
      <c r="AS55" s="22">
        <f t="shared" si="36"/>
        <v>5314993.24</v>
      </c>
      <c r="AT55" s="22">
        <f t="shared" si="36"/>
        <v>10710805.2</v>
      </c>
      <c r="AU55" s="22">
        <f t="shared" si="36"/>
        <v>4384485</v>
      </c>
      <c r="AV55" s="22">
        <f t="shared" si="36"/>
        <v>6579286.8</v>
      </c>
      <c r="AW55" s="22">
        <f t="shared" si="36"/>
        <v>10656388.58</v>
      </c>
      <c r="AX55" s="22">
        <f t="shared" si="36"/>
        <v>7212376.8</v>
      </c>
      <c r="AY55" s="22">
        <f t="shared" si="36"/>
        <v>2208325.68</v>
      </c>
      <c r="AZ55" s="22">
        <f t="shared" si="36"/>
        <v>4379986.02</v>
      </c>
      <c r="BA55" s="22">
        <f t="shared" si="36"/>
        <v>2184214.38</v>
      </c>
      <c r="BB55" s="22">
        <f t="shared" si="36"/>
        <v>4395261</v>
      </c>
      <c r="BC55" s="22">
        <f t="shared" si="36"/>
        <v>4370476.2</v>
      </c>
      <c r="BD55" s="22">
        <f t="shared" si="36"/>
        <v>4417621.68</v>
      </c>
      <c r="BE55" s="22">
        <f t="shared" si="36"/>
        <v>4368860.66</v>
      </c>
      <c r="BF55" s="22">
        <f t="shared" si="36"/>
        <v>6072007.55</v>
      </c>
      <c r="BG55" s="22">
        <f t="shared" si="36"/>
        <v>6594642.6</v>
      </c>
      <c r="BH55" s="22">
        <f t="shared" si="36"/>
        <v>8699734.2</v>
      </c>
      <c r="BI55" s="22">
        <f t="shared" si="36"/>
        <v>12390244.8</v>
      </c>
      <c r="BJ55" s="22">
        <f t="shared" si="36"/>
        <v>9125925</v>
      </c>
      <c r="BK55" s="22">
        <f t="shared" si="36"/>
        <v>1865056.2</v>
      </c>
      <c r="BL55" s="22">
        <f t="shared" si="36"/>
        <v>924850.2</v>
      </c>
      <c r="BM55" s="22">
        <f t="shared" si="36"/>
        <v>12652371</v>
      </c>
      <c r="BN55" s="22">
        <f t="shared" si="36"/>
        <v>6588715.8</v>
      </c>
      <c r="BO55" s="22">
        <f t="shared" si="36"/>
        <v>7221805.8</v>
      </c>
      <c r="BP55" s="22">
        <f aca="true" t="shared" si="37" ref="BP55:EA55">BP52</f>
        <v>7205372.4</v>
      </c>
      <c r="BQ55" s="22">
        <f t="shared" si="37"/>
        <v>1921360.8</v>
      </c>
      <c r="BR55" s="22">
        <f t="shared" si="37"/>
        <v>5730407.4</v>
      </c>
      <c r="BS55" s="22">
        <f t="shared" si="37"/>
        <v>7614860.4</v>
      </c>
      <c r="BT55" s="22">
        <f t="shared" si="37"/>
        <v>12813472.2</v>
      </c>
      <c r="BU55" s="22">
        <f t="shared" si="37"/>
        <v>6657143.4</v>
      </c>
      <c r="BV55" s="22">
        <f t="shared" si="37"/>
        <v>4381252.2</v>
      </c>
      <c r="BW55" s="22">
        <f t="shared" si="37"/>
        <v>12659375.4</v>
      </c>
      <c r="BX55" s="22">
        <f t="shared" si="37"/>
        <v>2832121.38</v>
      </c>
      <c r="BY55" s="22">
        <f t="shared" si="37"/>
        <v>4287043.02</v>
      </c>
      <c r="BZ55" s="22">
        <f t="shared" si="37"/>
        <v>13107657</v>
      </c>
      <c r="CA55" s="22">
        <f t="shared" si="37"/>
        <v>4294774.8</v>
      </c>
      <c r="CB55" s="22">
        <f t="shared" si="37"/>
        <v>2859411.6</v>
      </c>
      <c r="CC55" s="22">
        <f t="shared" si="37"/>
        <v>2173249.8</v>
      </c>
      <c r="CD55" s="22">
        <f t="shared" si="37"/>
        <v>2181870.6</v>
      </c>
      <c r="CE55" s="22">
        <f t="shared" si="37"/>
        <v>2193185.4</v>
      </c>
      <c r="CF55" s="22">
        <f t="shared" si="37"/>
        <v>2187528</v>
      </c>
      <c r="CG55" s="22">
        <f t="shared" si="37"/>
        <v>2190491.4</v>
      </c>
      <c r="CH55" s="22">
        <f t="shared" si="37"/>
        <v>2192916</v>
      </c>
      <c r="CI55" s="22">
        <f t="shared" si="37"/>
        <v>2220125.4</v>
      </c>
      <c r="CJ55" s="22">
        <f t="shared" si="37"/>
        <v>2195071.2</v>
      </c>
      <c r="CK55" s="22">
        <f t="shared" si="37"/>
        <v>2193185.4</v>
      </c>
      <c r="CL55" s="22">
        <f t="shared" si="37"/>
        <v>2209080</v>
      </c>
      <c r="CM55" s="22">
        <f t="shared" si="37"/>
        <v>2210427</v>
      </c>
      <c r="CN55" s="22">
        <f t="shared" si="37"/>
        <v>2172172.2</v>
      </c>
      <c r="CO55" s="22">
        <f t="shared" si="37"/>
        <v>2182948.2</v>
      </c>
      <c r="CP55" s="22">
        <f t="shared" si="37"/>
        <v>2204769.6</v>
      </c>
      <c r="CQ55" s="22">
        <f t="shared" si="37"/>
        <v>2194263</v>
      </c>
      <c r="CR55" s="22">
        <f t="shared" si="37"/>
        <v>2140652.4</v>
      </c>
      <c r="CS55" s="22">
        <f t="shared" si="37"/>
        <v>2196418.2</v>
      </c>
      <c r="CT55" s="22">
        <f t="shared" si="37"/>
        <v>2196687.6</v>
      </c>
      <c r="CU55" s="22">
        <f t="shared" si="37"/>
        <v>3896305.26</v>
      </c>
      <c r="CV55" s="22">
        <f t="shared" si="37"/>
        <v>2355606.66</v>
      </c>
      <c r="CW55" s="22">
        <f t="shared" si="37"/>
        <v>2340062.28</v>
      </c>
      <c r="CX55" s="22">
        <f t="shared" si="37"/>
        <v>3869661.6</v>
      </c>
      <c r="CY55" s="22">
        <f t="shared" si="37"/>
        <v>2363176.8</v>
      </c>
      <c r="CZ55" s="22">
        <f t="shared" si="37"/>
        <v>2356980.6</v>
      </c>
      <c r="DA55" s="22">
        <f t="shared" si="37"/>
        <v>3516208.8</v>
      </c>
      <c r="DB55" s="22">
        <f t="shared" si="37"/>
        <v>8485830.6</v>
      </c>
      <c r="DC55" s="22">
        <f t="shared" si="37"/>
        <v>4314441</v>
      </c>
      <c r="DD55" s="22">
        <f t="shared" si="37"/>
        <v>4419776.4</v>
      </c>
      <c r="DE55" s="22">
        <f t="shared" si="37"/>
        <v>4423009.2</v>
      </c>
      <c r="DF55" s="22">
        <f t="shared" si="37"/>
        <v>4790470.8</v>
      </c>
      <c r="DG55" s="22">
        <f t="shared" si="37"/>
        <v>1448240.52</v>
      </c>
      <c r="DH55" s="22">
        <f t="shared" si="37"/>
        <v>2942844.78</v>
      </c>
      <c r="DI55" s="22">
        <f t="shared" si="37"/>
        <v>2329905.9</v>
      </c>
      <c r="DJ55" s="22">
        <f t="shared" si="37"/>
        <v>7184628.6</v>
      </c>
      <c r="DK55" s="22">
        <f t="shared" si="37"/>
        <v>3904737.48</v>
      </c>
      <c r="DL55" s="22">
        <f t="shared" si="37"/>
        <v>6615387.88</v>
      </c>
      <c r="DM55" s="22">
        <f t="shared" si="37"/>
        <v>4774306.8</v>
      </c>
      <c r="DN55" s="22">
        <f t="shared" si="37"/>
        <v>3113186.4</v>
      </c>
      <c r="DO55" s="22">
        <f t="shared" si="37"/>
        <v>2202883.8</v>
      </c>
      <c r="DP55" s="22">
        <f t="shared" si="37"/>
        <v>4395800.54</v>
      </c>
      <c r="DQ55" s="22">
        <f t="shared" si="37"/>
        <v>6124539.6</v>
      </c>
      <c r="DR55" s="22">
        <f t="shared" si="37"/>
        <v>5747729.82</v>
      </c>
      <c r="DS55" s="22">
        <f t="shared" si="37"/>
        <v>4417082.4</v>
      </c>
      <c r="DT55" s="22">
        <f t="shared" si="37"/>
        <v>4412772</v>
      </c>
      <c r="DU55" s="22">
        <f t="shared" si="37"/>
        <v>3509204.4</v>
      </c>
      <c r="DV55" s="22">
        <f t="shared" si="37"/>
        <v>3525907.2</v>
      </c>
      <c r="DW55" s="22">
        <f t="shared" si="37"/>
        <v>3546381.6</v>
      </c>
      <c r="DX55" s="22">
        <f t="shared" si="37"/>
        <v>3494656.8</v>
      </c>
      <c r="DY55" s="22">
        <f t="shared" si="37"/>
        <v>3533719.8</v>
      </c>
      <c r="DZ55" s="22">
        <f t="shared" si="37"/>
        <v>4908198.6</v>
      </c>
      <c r="EA55" s="22">
        <f t="shared" si="37"/>
        <v>4365088.2</v>
      </c>
      <c r="EB55" s="22">
        <f aca="true" t="shared" si="38" ref="EB55:EG55">EB52</f>
        <v>3464484</v>
      </c>
      <c r="EC55" s="22">
        <f t="shared" si="38"/>
        <v>3466908.6</v>
      </c>
      <c r="ED55" s="22">
        <f t="shared" si="38"/>
        <v>3528062.4</v>
      </c>
      <c r="EE55" s="22">
        <f t="shared" si="38"/>
        <v>3471757.8</v>
      </c>
      <c r="EF55" s="22">
        <f t="shared" si="38"/>
        <v>3545034.6</v>
      </c>
      <c r="EG55" s="22">
        <f t="shared" si="38"/>
        <v>3472566</v>
      </c>
      <c r="EH55" s="22">
        <f t="shared" si="5"/>
        <v>697646362.04</v>
      </c>
    </row>
    <row r="56" spans="1:138" ht="25.5">
      <c r="A56" s="29" t="s">
        <v>64</v>
      </c>
      <c r="B56" s="7"/>
      <c r="C56" s="24">
        <v>16421</v>
      </c>
      <c r="D56" s="24">
        <v>41466</v>
      </c>
      <c r="E56" s="24">
        <v>17547.6</v>
      </c>
      <c r="F56" s="24">
        <v>31608</v>
      </c>
      <c r="G56" s="24">
        <v>14346.7</v>
      </c>
      <c r="H56" s="24">
        <v>13045</v>
      </c>
      <c r="I56" s="24">
        <v>46345</v>
      </c>
      <c r="J56" s="24">
        <v>47538</v>
      </c>
      <c r="K56" s="24">
        <v>12510</v>
      </c>
      <c r="L56" s="24">
        <v>12375</v>
      </c>
      <c r="M56" s="24">
        <v>12454</v>
      </c>
      <c r="N56" s="24">
        <v>31346</v>
      </c>
      <c r="O56" s="24">
        <v>48610</v>
      </c>
      <c r="P56" s="24">
        <v>22975</v>
      </c>
      <c r="Q56" s="24">
        <v>33511</v>
      </c>
      <c r="R56" s="24">
        <v>34938</v>
      </c>
      <c r="S56" s="24">
        <v>26277</v>
      </c>
      <c r="T56" s="24">
        <v>26060</v>
      </c>
      <c r="U56" s="24">
        <v>35044</v>
      </c>
      <c r="V56" s="24">
        <v>48045</v>
      </c>
      <c r="W56" s="24">
        <v>19653.2</v>
      </c>
      <c r="X56" s="24">
        <v>10394</v>
      </c>
      <c r="Y56" s="24">
        <v>24374</v>
      </c>
      <c r="Z56" s="24">
        <v>24506</v>
      </c>
      <c r="AA56" s="24">
        <v>48616</v>
      </c>
      <c r="AB56" s="24">
        <v>19372</v>
      </c>
      <c r="AC56" s="24">
        <v>21702</v>
      </c>
      <c r="AD56" s="24">
        <v>6967</v>
      </c>
      <c r="AE56" s="24">
        <v>16009.9</v>
      </c>
      <c r="AF56" s="24">
        <v>19325</v>
      </c>
      <c r="AG56" s="24">
        <v>23043</v>
      </c>
      <c r="AH56" s="24">
        <v>19427</v>
      </c>
      <c r="AI56" s="24">
        <v>30034</v>
      </c>
      <c r="AJ56" s="24">
        <v>14304</v>
      </c>
      <c r="AK56" s="24">
        <v>7067</v>
      </c>
      <c r="AL56" s="24">
        <v>7132</v>
      </c>
      <c r="AM56" s="24">
        <v>22946</v>
      </c>
      <c r="AN56" s="24">
        <v>23028</v>
      </c>
      <c r="AO56" s="24">
        <v>39798</v>
      </c>
      <c r="AP56" s="24">
        <v>29897</v>
      </c>
      <c r="AQ56" s="24">
        <v>8646</v>
      </c>
      <c r="AR56" s="24">
        <v>8190</v>
      </c>
      <c r="AS56" s="24">
        <v>19729</v>
      </c>
      <c r="AT56" s="24">
        <v>39758</v>
      </c>
      <c r="AU56" s="24">
        <v>16275</v>
      </c>
      <c r="AV56" s="24">
        <v>24422</v>
      </c>
      <c r="AW56" s="24">
        <v>39556</v>
      </c>
      <c r="AX56" s="24">
        <v>26772</v>
      </c>
      <c r="AY56" s="24">
        <v>8197.2</v>
      </c>
      <c r="AZ56" s="24">
        <v>16258.3</v>
      </c>
      <c r="BA56" s="24">
        <v>8107.7</v>
      </c>
      <c r="BB56" s="24">
        <v>16315</v>
      </c>
      <c r="BC56" s="24">
        <v>16223</v>
      </c>
      <c r="BD56" s="24">
        <v>16398</v>
      </c>
      <c r="BE56" s="24">
        <v>16217</v>
      </c>
      <c r="BF56" s="24">
        <v>22539</v>
      </c>
      <c r="BG56" s="24">
        <v>24479</v>
      </c>
      <c r="BH56" s="24">
        <v>32293</v>
      </c>
      <c r="BI56" s="24">
        <v>45992</v>
      </c>
      <c r="BJ56" s="24">
        <v>33875</v>
      </c>
      <c r="BK56" s="24">
        <v>6923</v>
      </c>
      <c r="BL56" s="24">
        <v>3433</v>
      </c>
      <c r="BM56" s="24">
        <v>46965</v>
      </c>
      <c r="BN56" s="24">
        <v>24457</v>
      </c>
      <c r="BO56" s="24">
        <v>26807</v>
      </c>
      <c r="BP56" s="24">
        <v>26746</v>
      </c>
      <c r="BQ56" s="24">
        <v>7132</v>
      </c>
      <c r="BR56" s="24">
        <v>21271</v>
      </c>
      <c r="BS56" s="24">
        <v>28266</v>
      </c>
      <c r="BT56" s="24">
        <v>47563</v>
      </c>
      <c r="BU56" s="24">
        <v>24711</v>
      </c>
      <c r="BV56" s="24">
        <v>16263</v>
      </c>
      <c r="BW56" s="24">
        <v>46991</v>
      </c>
      <c r="BX56" s="24">
        <v>10512.7</v>
      </c>
      <c r="BY56" s="24">
        <v>15913.3</v>
      </c>
      <c r="BZ56" s="24">
        <v>48655</v>
      </c>
      <c r="CA56" s="24">
        <v>15942</v>
      </c>
      <c r="CB56" s="24">
        <v>10614</v>
      </c>
      <c r="CC56" s="24">
        <v>8067</v>
      </c>
      <c r="CD56" s="24">
        <v>8099</v>
      </c>
      <c r="CE56" s="24">
        <v>8141</v>
      </c>
      <c r="CF56" s="24">
        <v>8120</v>
      </c>
      <c r="CG56" s="24">
        <v>8131</v>
      </c>
      <c r="CH56" s="24">
        <v>8140</v>
      </c>
      <c r="CI56" s="24">
        <v>8241</v>
      </c>
      <c r="CJ56" s="24">
        <v>8148</v>
      </c>
      <c r="CK56" s="24">
        <v>8141</v>
      </c>
      <c r="CL56" s="24">
        <v>8200</v>
      </c>
      <c r="CM56" s="24">
        <v>8205</v>
      </c>
      <c r="CN56" s="24">
        <v>8063</v>
      </c>
      <c r="CO56" s="24">
        <v>8103</v>
      </c>
      <c r="CP56" s="24">
        <v>8184</v>
      </c>
      <c r="CQ56" s="24">
        <v>8145</v>
      </c>
      <c r="CR56" s="24">
        <v>7946</v>
      </c>
      <c r="CS56" s="24">
        <v>8153</v>
      </c>
      <c r="CT56" s="24">
        <v>8154</v>
      </c>
      <c r="CU56" s="24">
        <v>14462.9</v>
      </c>
      <c r="CV56" s="24">
        <v>8743.9</v>
      </c>
      <c r="CW56" s="24">
        <v>8686.2</v>
      </c>
      <c r="CX56" s="24">
        <v>14364</v>
      </c>
      <c r="CY56" s="24">
        <v>8772</v>
      </c>
      <c r="CZ56" s="24">
        <v>8749</v>
      </c>
      <c r="DA56" s="24">
        <v>13052</v>
      </c>
      <c r="DB56" s="24">
        <v>31499</v>
      </c>
      <c r="DC56" s="24">
        <v>16015</v>
      </c>
      <c r="DD56" s="24">
        <v>16406</v>
      </c>
      <c r="DE56" s="24">
        <v>16418</v>
      </c>
      <c r="DF56" s="24">
        <v>17782</v>
      </c>
      <c r="DG56" s="24">
        <v>5375.8</v>
      </c>
      <c r="DH56" s="24">
        <v>10923.7</v>
      </c>
      <c r="DI56" s="24">
        <v>8648.5</v>
      </c>
      <c r="DJ56" s="24">
        <v>26669</v>
      </c>
      <c r="DK56" s="24">
        <v>14494.2</v>
      </c>
      <c r="DL56" s="24">
        <v>24556</v>
      </c>
      <c r="DM56" s="24">
        <v>17722</v>
      </c>
      <c r="DN56" s="24">
        <v>11556</v>
      </c>
      <c r="DO56" s="24">
        <v>8177</v>
      </c>
      <c r="DP56" s="24">
        <v>16317</v>
      </c>
      <c r="DQ56" s="24">
        <v>22734</v>
      </c>
      <c r="DR56" s="24">
        <v>21335.3</v>
      </c>
      <c r="DS56" s="24">
        <v>16396</v>
      </c>
      <c r="DT56" s="24">
        <v>16380</v>
      </c>
      <c r="DU56" s="24">
        <v>13026</v>
      </c>
      <c r="DV56" s="24">
        <v>13088</v>
      </c>
      <c r="DW56" s="24">
        <v>13164</v>
      </c>
      <c r="DX56" s="24">
        <v>12972</v>
      </c>
      <c r="DY56" s="24">
        <v>13117</v>
      </c>
      <c r="DZ56" s="24">
        <v>18219</v>
      </c>
      <c r="EA56" s="24">
        <v>16203</v>
      </c>
      <c r="EB56" s="24">
        <v>12860</v>
      </c>
      <c r="EC56" s="24">
        <v>12869</v>
      </c>
      <c r="ED56" s="24">
        <v>13096</v>
      </c>
      <c r="EE56" s="24">
        <v>12887</v>
      </c>
      <c r="EF56" s="24">
        <v>13159</v>
      </c>
      <c r="EG56" s="24">
        <v>12890</v>
      </c>
      <c r="EH56" s="24">
        <f t="shared" si="5"/>
        <v>2589630.1</v>
      </c>
    </row>
    <row r="57" spans="1:138" ht="15.75" thickBot="1">
      <c r="A57" s="30" t="s">
        <v>92</v>
      </c>
      <c r="B57" s="25"/>
      <c r="C57" s="34">
        <f aca="true" t="shared" si="39" ref="C57:AH57">(C52+C53+C54)/C56/12</f>
        <v>22.45</v>
      </c>
      <c r="D57" s="34">
        <f t="shared" si="39"/>
        <v>22.45</v>
      </c>
      <c r="E57" s="34">
        <f t="shared" si="39"/>
        <v>22.45</v>
      </c>
      <c r="F57" s="34">
        <f t="shared" si="39"/>
        <v>22.45</v>
      </c>
      <c r="G57" s="34">
        <f t="shared" si="39"/>
        <v>22.45</v>
      </c>
      <c r="H57" s="34">
        <f t="shared" si="39"/>
        <v>22.45</v>
      </c>
      <c r="I57" s="34">
        <f t="shared" si="39"/>
        <v>22.45</v>
      </c>
      <c r="J57" s="34">
        <f t="shared" si="39"/>
        <v>22.45</v>
      </c>
      <c r="K57" s="34">
        <f t="shared" si="39"/>
        <v>22.45</v>
      </c>
      <c r="L57" s="34">
        <f t="shared" si="39"/>
        <v>22.45</v>
      </c>
      <c r="M57" s="34">
        <f t="shared" si="39"/>
        <v>22.45</v>
      </c>
      <c r="N57" s="34">
        <f t="shared" si="39"/>
        <v>22.45</v>
      </c>
      <c r="O57" s="34">
        <f t="shared" si="39"/>
        <v>22.45</v>
      </c>
      <c r="P57" s="34">
        <f t="shared" si="39"/>
        <v>22.45</v>
      </c>
      <c r="Q57" s="34">
        <f t="shared" si="39"/>
        <v>22.45</v>
      </c>
      <c r="R57" s="34">
        <f t="shared" si="39"/>
        <v>22.45</v>
      </c>
      <c r="S57" s="34">
        <f t="shared" si="39"/>
        <v>22.45</v>
      </c>
      <c r="T57" s="34">
        <f t="shared" si="39"/>
        <v>22.45</v>
      </c>
      <c r="U57" s="34">
        <f t="shared" si="39"/>
        <v>22.45</v>
      </c>
      <c r="V57" s="34">
        <f t="shared" si="39"/>
        <v>22.45</v>
      </c>
      <c r="W57" s="34">
        <f t="shared" si="39"/>
        <v>22.45</v>
      </c>
      <c r="X57" s="34">
        <f t="shared" si="39"/>
        <v>22.45</v>
      </c>
      <c r="Y57" s="34">
        <f t="shared" si="39"/>
        <v>22.45</v>
      </c>
      <c r="Z57" s="34">
        <f t="shared" si="39"/>
        <v>22.45</v>
      </c>
      <c r="AA57" s="34">
        <f t="shared" si="39"/>
        <v>22.45</v>
      </c>
      <c r="AB57" s="34">
        <f t="shared" si="39"/>
        <v>22.45</v>
      </c>
      <c r="AC57" s="34">
        <f t="shared" si="39"/>
        <v>22.45</v>
      </c>
      <c r="AD57" s="34">
        <f t="shared" si="39"/>
        <v>22.45</v>
      </c>
      <c r="AE57" s="34">
        <f t="shared" si="39"/>
        <v>22.45</v>
      </c>
      <c r="AF57" s="34">
        <f t="shared" si="39"/>
        <v>22.45</v>
      </c>
      <c r="AG57" s="34">
        <f t="shared" si="39"/>
        <v>22.45</v>
      </c>
      <c r="AH57" s="34">
        <f t="shared" si="39"/>
        <v>22.45</v>
      </c>
      <c r="AI57" s="34">
        <f aca="true" t="shared" si="40" ref="AI57:BN57">(AI52+AI53+AI54)/AI56/12</f>
        <v>22.45</v>
      </c>
      <c r="AJ57" s="34">
        <f t="shared" si="40"/>
        <v>22.45</v>
      </c>
      <c r="AK57" s="34">
        <f t="shared" si="40"/>
        <v>22.45</v>
      </c>
      <c r="AL57" s="34">
        <f t="shared" si="40"/>
        <v>22.45</v>
      </c>
      <c r="AM57" s="34">
        <f t="shared" si="40"/>
        <v>22.45</v>
      </c>
      <c r="AN57" s="34">
        <f t="shared" si="40"/>
        <v>22.45</v>
      </c>
      <c r="AO57" s="34">
        <f t="shared" si="40"/>
        <v>22.45</v>
      </c>
      <c r="AP57" s="34">
        <f t="shared" si="40"/>
        <v>22.45</v>
      </c>
      <c r="AQ57" s="34">
        <f t="shared" si="40"/>
        <v>22.45</v>
      </c>
      <c r="AR57" s="34">
        <f t="shared" si="40"/>
        <v>22.45</v>
      </c>
      <c r="AS57" s="34">
        <f t="shared" si="40"/>
        <v>22.45</v>
      </c>
      <c r="AT57" s="34">
        <f t="shared" si="40"/>
        <v>22.45</v>
      </c>
      <c r="AU57" s="34">
        <f t="shared" si="40"/>
        <v>22.45</v>
      </c>
      <c r="AV57" s="34">
        <f t="shared" si="40"/>
        <v>22.45</v>
      </c>
      <c r="AW57" s="34">
        <f t="shared" si="40"/>
        <v>22.45</v>
      </c>
      <c r="AX57" s="34">
        <f t="shared" si="40"/>
        <v>22.45</v>
      </c>
      <c r="AY57" s="34">
        <f t="shared" si="40"/>
        <v>22.45</v>
      </c>
      <c r="AZ57" s="34">
        <f t="shared" si="40"/>
        <v>22.45</v>
      </c>
      <c r="BA57" s="34">
        <f t="shared" si="40"/>
        <v>22.45</v>
      </c>
      <c r="BB57" s="34">
        <f t="shared" si="40"/>
        <v>22.45</v>
      </c>
      <c r="BC57" s="34">
        <f t="shared" si="40"/>
        <v>22.45</v>
      </c>
      <c r="BD57" s="34">
        <f t="shared" si="40"/>
        <v>22.45</v>
      </c>
      <c r="BE57" s="34">
        <f t="shared" si="40"/>
        <v>22.45</v>
      </c>
      <c r="BF57" s="34">
        <f t="shared" si="40"/>
        <v>22.45</v>
      </c>
      <c r="BG57" s="34">
        <f t="shared" si="40"/>
        <v>22.45</v>
      </c>
      <c r="BH57" s="34">
        <f t="shared" si="40"/>
        <v>22.45</v>
      </c>
      <c r="BI57" s="34">
        <f t="shared" si="40"/>
        <v>22.45</v>
      </c>
      <c r="BJ57" s="34">
        <f t="shared" si="40"/>
        <v>22.45</v>
      </c>
      <c r="BK57" s="34">
        <f t="shared" si="40"/>
        <v>22.45</v>
      </c>
      <c r="BL57" s="34">
        <f t="shared" si="40"/>
        <v>22.45</v>
      </c>
      <c r="BM57" s="34">
        <f t="shared" si="40"/>
        <v>22.45</v>
      </c>
      <c r="BN57" s="34">
        <f t="shared" si="40"/>
        <v>22.45</v>
      </c>
      <c r="BO57" s="34">
        <f aca="true" t="shared" si="41" ref="BO57:CT57">(BO52+BO53+BO54)/BO56/12</f>
        <v>22.45</v>
      </c>
      <c r="BP57" s="34">
        <f t="shared" si="41"/>
        <v>22.45</v>
      </c>
      <c r="BQ57" s="34">
        <f t="shared" si="41"/>
        <v>22.45</v>
      </c>
      <c r="BR57" s="34">
        <f t="shared" si="41"/>
        <v>22.45</v>
      </c>
      <c r="BS57" s="34">
        <f t="shared" si="41"/>
        <v>22.45</v>
      </c>
      <c r="BT57" s="34">
        <f t="shared" si="41"/>
        <v>22.45</v>
      </c>
      <c r="BU57" s="34">
        <f t="shared" si="41"/>
        <v>22.45</v>
      </c>
      <c r="BV57" s="34">
        <f t="shared" si="41"/>
        <v>22.45</v>
      </c>
      <c r="BW57" s="34">
        <f t="shared" si="41"/>
        <v>22.45</v>
      </c>
      <c r="BX57" s="34">
        <f t="shared" si="41"/>
        <v>22.45</v>
      </c>
      <c r="BY57" s="34">
        <f t="shared" si="41"/>
        <v>22.45</v>
      </c>
      <c r="BZ57" s="34">
        <f t="shared" si="41"/>
        <v>22.45</v>
      </c>
      <c r="CA57" s="34">
        <f t="shared" si="41"/>
        <v>22.45</v>
      </c>
      <c r="CB57" s="34">
        <f t="shared" si="41"/>
        <v>22.45</v>
      </c>
      <c r="CC57" s="34">
        <f t="shared" si="41"/>
        <v>22.45</v>
      </c>
      <c r="CD57" s="34">
        <f t="shared" si="41"/>
        <v>22.45</v>
      </c>
      <c r="CE57" s="34">
        <f t="shared" si="41"/>
        <v>22.45</v>
      </c>
      <c r="CF57" s="34">
        <f t="shared" si="41"/>
        <v>22.45</v>
      </c>
      <c r="CG57" s="34">
        <f t="shared" si="41"/>
        <v>22.45</v>
      </c>
      <c r="CH57" s="34">
        <f t="shared" si="41"/>
        <v>22.45</v>
      </c>
      <c r="CI57" s="34">
        <f t="shared" si="41"/>
        <v>22.45</v>
      </c>
      <c r="CJ57" s="34">
        <f t="shared" si="41"/>
        <v>22.45</v>
      </c>
      <c r="CK57" s="34">
        <f t="shared" si="41"/>
        <v>22.45</v>
      </c>
      <c r="CL57" s="34">
        <f t="shared" si="41"/>
        <v>22.45</v>
      </c>
      <c r="CM57" s="34">
        <f t="shared" si="41"/>
        <v>22.45</v>
      </c>
      <c r="CN57" s="34">
        <f t="shared" si="41"/>
        <v>22.45</v>
      </c>
      <c r="CO57" s="34">
        <f t="shared" si="41"/>
        <v>22.45</v>
      </c>
      <c r="CP57" s="34">
        <f t="shared" si="41"/>
        <v>22.45</v>
      </c>
      <c r="CQ57" s="34">
        <f t="shared" si="41"/>
        <v>22.45</v>
      </c>
      <c r="CR57" s="34">
        <f t="shared" si="41"/>
        <v>22.45</v>
      </c>
      <c r="CS57" s="34">
        <f t="shared" si="41"/>
        <v>22.45</v>
      </c>
      <c r="CT57" s="34">
        <f t="shared" si="41"/>
        <v>22.45</v>
      </c>
      <c r="CU57" s="34">
        <f aca="true" t="shared" si="42" ref="CU57:DZ57">(CU52+CU53+CU54)/CU56/12</f>
        <v>22.45</v>
      </c>
      <c r="CV57" s="34">
        <f t="shared" si="42"/>
        <v>22.45</v>
      </c>
      <c r="CW57" s="34">
        <f t="shared" si="42"/>
        <v>22.45</v>
      </c>
      <c r="CX57" s="34">
        <f t="shared" si="42"/>
        <v>22.45</v>
      </c>
      <c r="CY57" s="34">
        <f t="shared" si="42"/>
        <v>22.45</v>
      </c>
      <c r="CZ57" s="34">
        <f t="shared" si="42"/>
        <v>22.45</v>
      </c>
      <c r="DA57" s="34">
        <f t="shared" si="42"/>
        <v>22.45</v>
      </c>
      <c r="DB57" s="34">
        <f t="shared" si="42"/>
        <v>22.45</v>
      </c>
      <c r="DC57" s="34">
        <f t="shared" si="42"/>
        <v>22.45</v>
      </c>
      <c r="DD57" s="34">
        <f t="shared" si="42"/>
        <v>22.45</v>
      </c>
      <c r="DE57" s="34">
        <f t="shared" si="42"/>
        <v>22.45</v>
      </c>
      <c r="DF57" s="34">
        <f t="shared" si="42"/>
        <v>22.45</v>
      </c>
      <c r="DG57" s="34">
        <f t="shared" si="42"/>
        <v>22.45</v>
      </c>
      <c r="DH57" s="34">
        <f t="shared" si="42"/>
        <v>22.45</v>
      </c>
      <c r="DI57" s="34">
        <f t="shared" si="42"/>
        <v>22.45</v>
      </c>
      <c r="DJ57" s="34">
        <f t="shared" si="42"/>
        <v>22.45</v>
      </c>
      <c r="DK57" s="34">
        <f t="shared" si="42"/>
        <v>22.45</v>
      </c>
      <c r="DL57" s="34">
        <f t="shared" si="42"/>
        <v>22.45</v>
      </c>
      <c r="DM57" s="34">
        <f t="shared" si="42"/>
        <v>22.45</v>
      </c>
      <c r="DN57" s="34">
        <f t="shared" si="42"/>
        <v>22.45</v>
      </c>
      <c r="DO57" s="34">
        <f t="shared" si="42"/>
        <v>22.45</v>
      </c>
      <c r="DP57" s="34">
        <f t="shared" si="42"/>
        <v>22.45</v>
      </c>
      <c r="DQ57" s="34">
        <f t="shared" si="42"/>
        <v>22.45</v>
      </c>
      <c r="DR57" s="34">
        <f t="shared" si="42"/>
        <v>22.45</v>
      </c>
      <c r="DS57" s="34">
        <f t="shared" si="42"/>
        <v>22.45</v>
      </c>
      <c r="DT57" s="34">
        <f t="shared" si="42"/>
        <v>22.45</v>
      </c>
      <c r="DU57" s="34">
        <f t="shared" si="42"/>
        <v>22.45</v>
      </c>
      <c r="DV57" s="34">
        <f t="shared" si="42"/>
        <v>22.45</v>
      </c>
      <c r="DW57" s="34">
        <f t="shared" si="42"/>
        <v>22.45</v>
      </c>
      <c r="DX57" s="34">
        <f t="shared" si="42"/>
        <v>22.45</v>
      </c>
      <c r="DY57" s="34">
        <f t="shared" si="42"/>
        <v>22.45</v>
      </c>
      <c r="DZ57" s="34">
        <f t="shared" si="42"/>
        <v>22.45</v>
      </c>
      <c r="EA57" s="34">
        <f aca="true" t="shared" si="43" ref="EA57:EG57">(EA52+EA53+EA54)/EA56/12</f>
        <v>22.45</v>
      </c>
      <c r="EB57" s="34">
        <f t="shared" si="43"/>
        <v>22.45</v>
      </c>
      <c r="EC57" s="34">
        <f t="shared" si="43"/>
        <v>22.45</v>
      </c>
      <c r="ED57" s="34">
        <f t="shared" si="43"/>
        <v>22.45</v>
      </c>
      <c r="EE57" s="34">
        <f t="shared" si="43"/>
        <v>22.45</v>
      </c>
      <c r="EF57" s="34">
        <f t="shared" si="43"/>
        <v>22.45</v>
      </c>
      <c r="EG57" s="34">
        <f t="shared" si="43"/>
        <v>22.45</v>
      </c>
      <c r="EH57" s="34"/>
    </row>
    <row r="58" spans="1:3" ht="15">
      <c r="A58" s="5"/>
      <c r="B58" s="6"/>
      <c r="C58" s="6"/>
    </row>
    <row r="59" ht="15">
      <c r="A59" s="5"/>
    </row>
    <row r="60" ht="15">
      <c r="A60" s="5"/>
    </row>
    <row r="61" spans="133:136" ht="15">
      <c r="EC61" s="37"/>
      <c r="ED61" s="31"/>
      <c r="EE61" s="31"/>
      <c r="EF61" s="32"/>
    </row>
    <row r="62" spans="133:135" ht="15">
      <c r="EC62" s="1"/>
      <c r="ED62" s="2"/>
      <c r="EE62" s="2"/>
    </row>
    <row r="63" spans="133:136" ht="15">
      <c r="EC63" s="37"/>
      <c r="ED63" s="44"/>
      <c r="EE63" s="45"/>
      <c r="EF63" s="45"/>
    </row>
    <row r="64" spans="133:135" ht="15">
      <c r="EC64" s="33"/>
      <c r="ED64" s="2"/>
      <c r="EE64" s="2"/>
    </row>
    <row r="65" spans="133:136" ht="15">
      <c r="EC65" s="37"/>
      <c r="ED65" s="44"/>
      <c r="EE65" s="45"/>
      <c r="EF65" s="4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spans="1:138" s="2" customFormat="1" ht="15">
      <c r="A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</row>
    <row r="73" spans="1:138" s="2" customFormat="1" ht="15">
      <c r="A73" s="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</row>
    <row r="74" spans="1:138" s="2" customFormat="1" ht="15">
      <c r="A74" s="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</row>
    <row r="75" spans="1:138" s="2" customFormat="1" ht="15">
      <c r="A75" s="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</row>
    <row r="76" spans="1:138" s="2" customFormat="1" ht="15">
      <c r="A76" s="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</row>
    <row r="77" spans="1:138" s="2" customFormat="1" ht="15">
      <c r="A77" s="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</row>
    <row r="78" spans="1:138" s="2" customFormat="1" ht="15">
      <c r="A78" s="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</row>
    <row r="79" spans="1:138" s="2" customFormat="1" ht="15">
      <c r="A79" s="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</row>
    <row r="80" spans="1:138" s="2" customFormat="1" ht="15">
      <c r="A80" s="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</row>
    <row r="81" spans="1:138" s="2" customFormat="1" ht="15">
      <c r="A81" s="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</row>
    <row r="82" spans="1:138" s="2" customFormat="1" ht="15">
      <c r="A82" s="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</row>
    <row r="83" spans="1:138" s="2" customFormat="1" ht="15">
      <c r="A83" s="5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</row>
    <row r="84" spans="1:138" s="2" customFormat="1" ht="15">
      <c r="A84" s="5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</row>
    <row r="85" spans="1:138" s="2" customFormat="1" ht="15">
      <c r="A85" s="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</row>
    <row r="86" spans="1:138" s="2" customFormat="1" ht="15">
      <c r="A86" s="5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</row>
    <row r="87" spans="1:138" s="2" customFormat="1" ht="15">
      <c r="A87" s="5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</row>
    <row r="88" spans="1:138" s="2" customFormat="1" ht="15">
      <c r="A88" s="5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</row>
    <row r="89" spans="1:138" s="2" customFormat="1" ht="15">
      <c r="A89" s="5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</row>
    <row r="90" spans="1:138" s="2" customFormat="1" ht="15">
      <c r="A90" s="5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</row>
    <row r="91" spans="1:138" s="2" customFormat="1" ht="15">
      <c r="A91" s="5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</row>
    <row r="92" spans="1:138" s="2" customFormat="1" ht="15">
      <c r="A92" s="5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</row>
    <row r="93" spans="1:138" s="2" customFormat="1" ht="15">
      <c r="A93" s="5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</row>
    <row r="94" spans="1:138" s="2" customFormat="1" ht="15">
      <c r="A94" s="5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</row>
    <row r="95" spans="1:138" s="2" customFormat="1" ht="15">
      <c r="A95" s="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</row>
    <row r="96" spans="1:138" s="2" customFormat="1" ht="15">
      <c r="A96" s="5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</row>
    <row r="97" spans="1:138" s="2" customFormat="1" ht="15">
      <c r="A97" s="5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</row>
    <row r="98" spans="1:138" s="2" customFormat="1" ht="15">
      <c r="A98" s="5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</row>
    <row r="99" spans="1:138" s="2" customFormat="1" ht="15">
      <c r="A99" s="5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</row>
    <row r="100" spans="1:138" s="2" customFormat="1" ht="15">
      <c r="A100" s="5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</row>
    <row r="101" spans="1:138" s="2" customFormat="1" ht="15">
      <c r="A101" s="5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</row>
    <row r="102" spans="1:138" s="2" customFormat="1" ht="15">
      <c r="A102" s="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</row>
    <row r="103" spans="1:138" s="2" customFormat="1" ht="15">
      <c r="A103" s="5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</row>
    <row r="104" spans="1:138" s="2" customFormat="1" ht="15">
      <c r="A104" s="5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</row>
    <row r="105" spans="1:138" s="2" customFormat="1" ht="15">
      <c r="A105" s="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</row>
    <row r="106" spans="1:138" s="2" customFormat="1" ht="15">
      <c r="A106" s="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</row>
    <row r="107" spans="1:138" s="2" customFormat="1" ht="15">
      <c r="A107" s="5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</row>
    <row r="108" spans="1:138" s="2" customFormat="1" ht="15">
      <c r="A108" s="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</row>
    <row r="109" spans="1:138" s="2" customFormat="1" ht="15">
      <c r="A109" s="5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</row>
    <row r="110" spans="1:138" s="2" customFormat="1" ht="15">
      <c r="A110" s="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</row>
    <row r="111" spans="1:138" s="2" customFormat="1" ht="15">
      <c r="A111" s="5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</row>
    <row r="112" spans="1:138" s="2" customFormat="1" ht="15">
      <c r="A112" s="5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</row>
    <row r="113" spans="1:138" s="2" customFormat="1" ht="15">
      <c r="A113" s="5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</row>
    <row r="114" spans="1:138" s="2" customFormat="1" ht="15">
      <c r="A114" s="5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</row>
    <row r="115" spans="1:138" s="2" customFormat="1" ht="15">
      <c r="A115" s="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</row>
    <row r="116" spans="1:138" s="2" customFormat="1" ht="15">
      <c r="A116" s="5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</row>
    <row r="117" spans="1:138" s="2" customFormat="1" ht="15">
      <c r="A117" s="5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</row>
    <row r="118" spans="1:138" s="2" customFormat="1" ht="15">
      <c r="A118" s="5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</row>
    <row r="119" spans="1:138" s="2" customFormat="1" ht="15">
      <c r="A119" s="5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</row>
    <row r="120" spans="1:138" s="2" customFormat="1" ht="15">
      <c r="A120" s="5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</row>
    <row r="121" spans="1:138" s="2" customFormat="1" ht="15">
      <c r="A121" s="5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</row>
    <row r="122" spans="1:138" s="2" customFormat="1" ht="15">
      <c r="A122" s="5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</row>
    <row r="123" spans="1:138" s="2" customFormat="1" ht="15">
      <c r="A123" s="5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</row>
    <row r="124" spans="1:138" s="2" customFormat="1" ht="15">
      <c r="A124" s="5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</row>
    <row r="125" spans="1:138" s="2" customFormat="1" ht="15">
      <c r="A125" s="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</row>
    <row r="126" spans="1:138" s="2" customFormat="1" ht="15">
      <c r="A126" s="5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</row>
    <row r="127" spans="1:138" s="2" customFormat="1" ht="15">
      <c r="A127" s="5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</row>
    <row r="128" spans="1:138" s="2" customFormat="1" ht="15">
      <c r="A128" s="5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</row>
    <row r="129" spans="1:138" s="2" customFormat="1" ht="15">
      <c r="A129" s="5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</row>
    <row r="130" spans="1:138" s="2" customFormat="1" ht="15">
      <c r="A130" s="5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</row>
    <row r="131" spans="1:138" s="2" customFormat="1" ht="15">
      <c r="A131" s="5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</row>
    <row r="132" spans="1:138" s="2" customFormat="1" ht="15">
      <c r="A132" s="5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</row>
    <row r="133" spans="1:138" s="2" customFormat="1" ht="15">
      <c r="A133" s="5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</row>
    <row r="134" spans="1:138" s="2" customFormat="1" ht="15">
      <c r="A134" s="5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</row>
    <row r="135" spans="1:138" s="2" customFormat="1" ht="15">
      <c r="A135" s="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38" s="2" customFormat="1" ht="15">
      <c r="A136" s="5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</row>
    <row r="137" spans="1:138" s="2" customFormat="1" ht="15">
      <c r="A137" s="5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</row>
    <row r="138" spans="1:138" s="2" customFormat="1" ht="15">
      <c r="A138" s="5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</row>
    <row r="139" spans="1:138" s="2" customFormat="1" ht="15">
      <c r="A139" s="5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</row>
    <row r="140" spans="1:138" s="2" customFormat="1" ht="15">
      <c r="A140" s="5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</row>
    <row r="141" spans="1:138" s="2" customFormat="1" ht="15">
      <c r="A141" s="5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</row>
    <row r="142" spans="1:138" s="2" customFormat="1" ht="15">
      <c r="A142" s="5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</row>
    <row r="143" spans="1:138" s="2" customFormat="1" ht="15">
      <c r="A143" s="5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</row>
    <row r="144" spans="1:138" s="2" customFormat="1" ht="15">
      <c r="A144" s="5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</row>
    <row r="145" spans="1:138" s="2" customFormat="1" ht="15">
      <c r="A145" s="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</row>
    <row r="146" spans="1:138" s="2" customFormat="1" ht="15">
      <c r="A146" s="5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</row>
    <row r="147" spans="1:138" s="2" customFormat="1" ht="15">
      <c r="A147" s="5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</row>
    <row r="148" spans="1:138" s="2" customFormat="1" ht="15">
      <c r="A148" s="5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</row>
    <row r="149" spans="1:138" s="2" customFormat="1" ht="15">
      <c r="A149" s="5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</row>
    <row r="150" spans="1:138" s="2" customFormat="1" ht="15">
      <c r="A150" s="5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</row>
    <row r="151" spans="1:138" s="2" customFormat="1" ht="15">
      <c r="A151" s="5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</row>
    <row r="152" spans="1:138" s="2" customFormat="1" ht="15">
      <c r="A152" s="5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</row>
    <row r="153" spans="1:138" s="2" customFormat="1" ht="15">
      <c r="A153" s="5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</row>
    <row r="154" spans="1:138" s="2" customFormat="1" ht="15">
      <c r="A154" s="5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</row>
    <row r="155" spans="1:138" s="2" customFormat="1" ht="15">
      <c r="A155" s="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</row>
    <row r="156" spans="1:138" s="2" customFormat="1" ht="15">
      <c r="A156" s="5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</row>
    <row r="157" spans="1:138" s="2" customFormat="1" ht="15">
      <c r="A157" s="5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</row>
    <row r="158" spans="1:138" s="2" customFormat="1" ht="15">
      <c r="A158" s="5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</row>
    <row r="159" spans="1:138" s="2" customFormat="1" ht="15">
      <c r="A159" s="5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</row>
    <row r="160" spans="1:138" s="2" customFormat="1" ht="15">
      <c r="A160" s="5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</row>
    <row r="161" spans="1:138" s="2" customFormat="1" ht="15">
      <c r="A161" s="5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</row>
    <row r="162" spans="1:138" s="2" customFormat="1" ht="15">
      <c r="A162" s="5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</row>
    <row r="163" spans="1:138" s="2" customFormat="1" ht="15">
      <c r="A163" s="5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</row>
    <row r="164" spans="1:138" s="2" customFormat="1" ht="15">
      <c r="A164" s="5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</row>
    <row r="165" spans="1:138" s="2" customFormat="1" ht="15">
      <c r="A165" s="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</row>
    <row r="166" spans="1:138" s="2" customFormat="1" ht="15">
      <c r="A166" s="5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</row>
    <row r="167" spans="1:138" s="2" customFormat="1" ht="15">
      <c r="A167" s="5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</row>
    <row r="168" spans="1:138" s="2" customFormat="1" ht="15">
      <c r="A168" s="5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</row>
    <row r="169" spans="1:138" s="2" customFormat="1" ht="15">
      <c r="A169" s="5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</row>
    <row r="170" spans="1:138" s="2" customFormat="1" ht="15">
      <c r="A170" s="5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</row>
    <row r="171" spans="1:138" s="2" customFormat="1" ht="15">
      <c r="A171" s="5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</row>
    <row r="172" spans="1:138" s="2" customFormat="1" ht="15">
      <c r="A172" s="5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</row>
    <row r="173" spans="1:138" s="2" customFormat="1" ht="15">
      <c r="A173" s="5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</row>
    <row r="174" spans="1:138" s="2" customFormat="1" ht="15">
      <c r="A174" s="5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</row>
    <row r="175" spans="1:138" s="2" customFormat="1" ht="15">
      <c r="A175" s="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</row>
    <row r="176" spans="1:138" s="2" customFormat="1" ht="15">
      <c r="A176" s="5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</row>
    <row r="177" spans="1:138" s="2" customFormat="1" ht="15">
      <c r="A177" s="5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</row>
    <row r="178" spans="1:138" s="2" customFormat="1" ht="15">
      <c r="A178" s="5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</row>
    <row r="179" spans="1:138" s="2" customFormat="1" ht="15">
      <c r="A179" s="5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</row>
    <row r="180" spans="1:138" s="2" customFormat="1" ht="15">
      <c r="A180" s="5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</row>
    <row r="181" spans="1:138" s="2" customFormat="1" ht="15">
      <c r="A181" s="5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</row>
    <row r="182" spans="1:138" s="2" customFormat="1" ht="15">
      <c r="A182" s="5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</row>
    <row r="183" spans="1:138" s="2" customFormat="1" ht="15">
      <c r="A183" s="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</row>
    <row r="184" spans="1:138" s="2" customFormat="1" ht="15">
      <c r="A184" s="5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</row>
    <row r="185" spans="1:138" s="2" customFormat="1" ht="15">
      <c r="A185" s="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</row>
    <row r="186" spans="1:138" s="2" customFormat="1" ht="15">
      <c r="A186" s="5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</row>
    <row r="187" spans="1:138" s="2" customFormat="1" ht="15">
      <c r="A187" s="5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</row>
    <row r="188" spans="1:138" s="2" customFormat="1" ht="15">
      <c r="A188" s="5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</row>
    <row r="189" spans="1:138" s="2" customFormat="1" ht="15">
      <c r="A189" s="5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</row>
    <row r="190" spans="1:138" s="2" customFormat="1" ht="15">
      <c r="A190" s="5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</row>
    <row r="191" spans="1:138" s="2" customFormat="1" ht="15">
      <c r="A191" s="5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</row>
    <row r="192" spans="1:138" s="2" customFormat="1" ht="15">
      <c r="A192" s="5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</row>
    <row r="193" spans="1:138" s="2" customFormat="1" ht="15">
      <c r="A193" s="5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</row>
    <row r="194" spans="1:138" s="2" customFormat="1" ht="15">
      <c r="A194" s="5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</row>
    <row r="195" spans="1:138" s="2" customFormat="1" ht="15">
      <c r="A195" s="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</row>
    <row r="196" spans="1:138" s="2" customFormat="1" ht="15">
      <c r="A196" s="5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</row>
    <row r="197" spans="1:138" s="2" customFormat="1" ht="15">
      <c r="A197" s="5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</row>
    <row r="198" spans="1:138" s="2" customFormat="1" ht="15">
      <c r="A198" s="5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</row>
    <row r="199" spans="1:138" s="2" customFormat="1" ht="15">
      <c r="A199" s="5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</row>
    <row r="200" spans="1:138" s="2" customFormat="1" ht="15">
      <c r="A200" s="5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</row>
    <row r="201" spans="1:138" s="2" customFormat="1" ht="15">
      <c r="A201" s="5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</row>
    <row r="202" spans="1:138" s="2" customFormat="1" ht="15">
      <c r="A202" s="5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</row>
    <row r="203" spans="1:138" s="2" customFormat="1" ht="15">
      <c r="A203" s="5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</row>
    <row r="204" spans="1:138" s="2" customFormat="1" ht="15">
      <c r="A204" s="5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</row>
    <row r="205" spans="1:138" s="2" customFormat="1" ht="15">
      <c r="A205" s="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</row>
    <row r="206" spans="1:138" s="2" customFormat="1" ht="15">
      <c r="A206" s="5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</row>
    <row r="207" spans="1:138" s="2" customFormat="1" ht="15">
      <c r="A207" s="5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</row>
    <row r="208" spans="1:138" s="2" customFormat="1" ht="15">
      <c r="A208" s="5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</row>
    <row r="209" spans="1:138" s="2" customFormat="1" ht="15">
      <c r="A209" s="5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</row>
    <row r="210" spans="1:138" s="2" customFormat="1" ht="15">
      <c r="A210" s="5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</row>
    <row r="211" spans="1:138" s="2" customFormat="1" ht="15">
      <c r="A211" s="5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</row>
    <row r="212" spans="1:138" s="2" customFormat="1" ht="15">
      <c r="A212" s="5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</row>
    <row r="213" spans="1:138" s="2" customFormat="1" ht="15">
      <c r="A213" s="5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</row>
    <row r="214" spans="1:138" s="2" customFormat="1" ht="15">
      <c r="A214" s="5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</row>
    <row r="215" spans="1:138" s="2" customFormat="1" ht="15">
      <c r="A215" s="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</row>
    <row r="216" spans="1:138" s="2" customFormat="1" ht="15">
      <c r="A216" s="5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</row>
    <row r="217" spans="1:138" s="2" customFormat="1" ht="15">
      <c r="A217" s="5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</row>
    <row r="218" spans="1:138" s="2" customFormat="1" ht="15">
      <c r="A218" s="5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</row>
    <row r="219" spans="1:138" s="2" customFormat="1" ht="15">
      <c r="A219" s="5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</row>
    <row r="220" spans="1:138" s="2" customFormat="1" ht="15">
      <c r="A220" s="5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</row>
    <row r="221" spans="1:138" s="2" customFormat="1" ht="15">
      <c r="A221" s="5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</row>
    <row r="222" spans="1:138" s="2" customFormat="1" ht="15">
      <c r="A222" s="5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</row>
    <row r="223" spans="1:138" s="2" customFormat="1" ht="15">
      <c r="A223" s="5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</row>
    <row r="224" spans="1:138" s="2" customFormat="1" ht="15">
      <c r="A224" s="5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</row>
    <row r="225" spans="1:138" s="2" customFormat="1" ht="15">
      <c r="A225" s="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</row>
    <row r="226" spans="1:138" s="2" customFormat="1" ht="15">
      <c r="A226" s="5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</row>
    <row r="227" spans="1:138" s="2" customFormat="1" ht="15">
      <c r="A227" s="5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</row>
    <row r="228" spans="1:138" s="2" customFormat="1" ht="15">
      <c r="A228" s="5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</row>
    <row r="229" spans="1:138" s="2" customFormat="1" ht="15">
      <c r="A229" s="5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</row>
    <row r="230" spans="1:138" s="2" customFormat="1" ht="15">
      <c r="A230" s="5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</row>
    <row r="231" spans="1:138" s="2" customFormat="1" ht="15">
      <c r="A231" s="5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</row>
    <row r="232" spans="1:138" s="2" customFormat="1" ht="15">
      <c r="A232" s="5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</row>
    <row r="233" spans="1:138" s="2" customFormat="1" ht="15">
      <c r="A233" s="5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</row>
    <row r="234" spans="1:138" s="2" customFormat="1" ht="15">
      <c r="A234" s="5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</row>
    <row r="235" spans="1:138" s="2" customFormat="1" ht="15">
      <c r="A235" s="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</row>
    <row r="236" spans="1:138" s="2" customFormat="1" ht="15">
      <c r="A236" s="5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</row>
    <row r="237" spans="1:138" s="2" customFormat="1" ht="15">
      <c r="A237" s="5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</row>
    <row r="238" spans="1:138" s="2" customFormat="1" ht="15">
      <c r="A238" s="5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</row>
    <row r="239" spans="1:138" s="2" customFormat="1" ht="15">
      <c r="A239" s="5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</row>
    <row r="240" spans="1:138" s="2" customFormat="1" ht="15">
      <c r="A240" s="5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</row>
    <row r="241" spans="1:138" s="2" customFormat="1" ht="15">
      <c r="A241" s="5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</row>
    <row r="242" spans="1:138" s="2" customFormat="1" ht="15">
      <c r="A242" s="5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</row>
    <row r="243" spans="1:138" s="2" customFormat="1" ht="15">
      <c r="A243" s="5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</row>
    <row r="244" spans="1:138" s="2" customFormat="1" ht="15">
      <c r="A244" s="5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</row>
    <row r="245" spans="1:138" s="2" customFormat="1" ht="15">
      <c r="A245" s="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</row>
    <row r="246" spans="1:138" s="2" customFormat="1" ht="15">
      <c r="A246" s="5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</row>
    <row r="247" spans="1:138" s="2" customFormat="1" ht="15">
      <c r="A247" s="5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</row>
    <row r="248" spans="1:138" s="2" customFormat="1" ht="15">
      <c r="A248" s="5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</row>
    <row r="249" spans="1:138" s="2" customFormat="1" ht="15">
      <c r="A249" s="5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</row>
    <row r="250" spans="1:138" s="2" customFormat="1" ht="15">
      <c r="A250" s="5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</row>
    <row r="251" spans="1:138" s="2" customFormat="1" ht="15">
      <c r="A251" s="5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</row>
    <row r="252" spans="1:138" s="2" customFormat="1" ht="15">
      <c r="A252" s="5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</row>
    <row r="253" spans="1:138" s="2" customFormat="1" ht="15">
      <c r="A253" s="5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</row>
    <row r="254" spans="1:138" s="2" customFormat="1" ht="15">
      <c r="A254" s="5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</row>
    <row r="255" spans="1:138" s="2" customFormat="1" ht="15">
      <c r="A255" s="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</row>
    <row r="256" spans="1:138" s="2" customFormat="1" ht="15">
      <c r="A256" s="5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</row>
  </sheetData>
  <sheetProtection/>
  <mergeCells count="10">
    <mergeCell ref="EH7:EH8"/>
    <mergeCell ref="ED63:EF63"/>
    <mergeCell ref="ED65:EF65"/>
    <mergeCell ref="C1:D1"/>
    <mergeCell ref="A2:C2"/>
    <mergeCell ref="A3:C3"/>
    <mergeCell ref="A4:C4"/>
    <mergeCell ref="A5:C5"/>
    <mergeCell ref="A7:A8"/>
    <mergeCell ref="B7:B8"/>
  </mergeCells>
  <printOptions horizontalCentered="1"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2013-03-11T11:30:09Z</dcterms:modified>
  <cp:category/>
  <cp:version/>
  <cp:contentType/>
  <cp:contentStatus/>
</cp:coreProperties>
</file>